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xr:revisionPtr revIDLastSave="0" documentId="13_ncr:1_{B5CEFA86-CDF4-48C8-9B7F-4C04458075A3}" xr6:coauthVersionLast="47" xr6:coauthVersionMax="47" xr10:uidLastSave="{00000000-0000-0000-0000-000000000000}"/>
  <bookViews>
    <workbookView xWindow="17985" yWindow="3840" windowWidth="10665" windowHeight="11295" activeTab="1" xr2:uid="{9CB13DDF-8734-4F21-9341-7DD7FB19546F}"/>
  </bookViews>
  <sheets>
    <sheet name="Sheet2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E24" i="1"/>
  <c r="E15" i="1" l="1"/>
  <c r="E19" i="1" s="1"/>
  <c r="E12" i="1"/>
  <c r="F3" i="1" s="1"/>
  <c r="E11" i="1"/>
  <c r="F2" i="1" l="1"/>
  <c r="F5" i="1"/>
  <c r="F4" i="1"/>
  <c r="F6" i="1"/>
  <c r="F7" i="1"/>
  <c r="E16" i="1" l="1"/>
  <c r="E20" i="1" l="1"/>
  <c r="H16" i="1"/>
  <c r="I16" i="1" s="1"/>
</calcChain>
</file>

<file path=xl/sharedStrings.xml><?xml version="1.0" encoding="utf-8"?>
<sst xmlns="http://schemas.openxmlformats.org/spreadsheetml/2006/main" count="25" uniqueCount="23">
  <si>
    <t>Station</t>
  </si>
  <si>
    <t>Jirol</t>
  </si>
  <si>
    <t>Mirzapur</t>
  </si>
  <si>
    <t>Janpati</t>
  </si>
  <si>
    <t>Ladnia</t>
  </si>
  <si>
    <t>Harpur</t>
  </si>
  <si>
    <t>Minai</t>
  </si>
  <si>
    <t>stationHt</t>
  </si>
  <si>
    <t>distance</t>
  </si>
  <si>
    <t>numObs</t>
  </si>
  <si>
    <t>height</t>
  </si>
  <si>
    <t>unweighted</t>
  </si>
  <si>
    <t>weighted</t>
  </si>
  <si>
    <t>w_dev</t>
  </si>
  <si>
    <t>Var</t>
  </si>
  <si>
    <t>Unweighted</t>
  </si>
  <si>
    <t>Weighted</t>
  </si>
  <si>
    <t>Mean</t>
  </si>
  <si>
    <t>SD</t>
  </si>
  <si>
    <t>V{Y}</t>
  </si>
  <si>
    <t>sd{Y}</t>
  </si>
  <si>
    <t>mean(n)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</si>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</sst>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291BE-6320-4C3E-8577-07A2CFB1F76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D23CB-E1FE-4D25-B5CA-15FE5F6B134E}">
  <dimension ref="A1:I24"/>
  <sheetViews>
    <sheetView tabSelected="1" workbookViewId="0">
      <selection activeCell="D9" sqref="D9"/>
    </sheetView>
  </sheetViews>
  <sheetFormatPr defaultRowHeight="15" x14ac:dyDescent="0.25"/>
  <cols>
    <col min="1" max="1" width="15.7109375" customWidth="1"/>
  </cols>
  <sheetData>
    <row r="1" spans="1:9" x14ac:dyDescent="0.25">
      <c r="A1" t="s">
        <v>0</v>
      </c>
      <c r="B1" t="s">
        <v>7</v>
      </c>
      <c r="C1" t="s">
        <v>8</v>
      </c>
      <c r="D1" t="s">
        <v>9</v>
      </c>
      <c r="E1" t="s">
        <v>10</v>
      </c>
      <c r="F1" t="s">
        <v>13</v>
      </c>
    </row>
    <row r="2" spans="1:9" x14ac:dyDescent="0.25">
      <c r="A2" t="s">
        <v>1</v>
      </c>
      <c r="B2">
        <v>220</v>
      </c>
      <c r="C2">
        <v>118.661</v>
      </c>
      <c r="D2">
        <v>2</v>
      </c>
      <c r="E2">
        <v>28991.599999999999</v>
      </c>
      <c r="F2">
        <f>E2-$E$12</f>
        <v>-13.147368421050487</v>
      </c>
    </row>
    <row r="3" spans="1:9" x14ac:dyDescent="0.25">
      <c r="A3" t="s">
        <v>2</v>
      </c>
      <c r="B3">
        <v>245</v>
      </c>
      <c r="C3">
        <v>108.876</v>
      </c>
      <c r="D3">
        <v>12</v>
      </c>
      <c r="E3">
        <v>29005.3</v>
      </c>
      <c r="F3">
        <f t="shared" ref="F3:F7" si="0">E3-$E$12</f>
        <v>0.55263157895024051</v>
      </c>
    </row>
    <row r="4" spans="1:9" x14ac:dyDescent="0.25">
      <c r="A4" t="s">
        <v>3</v>
      </c>
      <c r="B4">
        <v>255</v>
      </c>
      <c r="C4">
        <v>108.36199999999999</v>
      </c>
      <c r="D4">
        <v>4</v>
      </c>
      <c r="E4">
        <v>29001.8</v>
      </c>
      <c r="F4">
        <f t="shared" si="0"/>
        <v>-2.9473684210497595</v>
      </c>
    </row>
    <row r="5" spans="1:9" x14ac:dyDescent="0.25">
      <c r="A5" t="s">
        <v>4</v>
      </c>
      <c r="B5">
        <v>235</v>
      </c>
      <c r="C5">
        <v>108.861</v>
      </c>
      <c r="D5">
        <v>4</v>
      </c>
      <c r="E5">
        <v>28998.6</v>
      </c>
      <c r="F5">
        <f t="shared" si="0"/>
        <v>-6.1473684210504871</v>
      </c>
    </row>
    <row r="6" spans="1:9" x14ac:dyDescent="0.25">
      <c r="A6" t="s">
        <v>5</v>
      </c>
      <c r="B6">
        <v>219</v>
      </c>
      <c r="C6">
        <v>111.523</v>
      </c>
      <c r="D6">
        <v>8</v>
      </c>
      <c r="E6">
        <v>29026.1</v>
      </c>
      <c r="F6">
        <f t="shared" si="0"/>
        <v>21.352631578949513</v>
      </c>
    </row>
    <row r="7" spans="1:9" x14ac:dyDescent="0.25">
      <c r="A7" t="s">
        <v>6</v>
      </c>
      <c r="B7">
        <v>228</v>
      </c>
      <c r="C7">
        <v>113.761</v>
      </c>
      <c r="D7">
        <v>8</v>
      </c>
      <c r="E7">
        <v>28990.400000000001</v>
      </c>
      <c r="F7">
        <f t="shared" si="0"/>
        <v>-14.347368421047577</v>
      </c>
    </row>
    <row r="8" spans="1:9" x14ac:dyDescent="0.25">
      <c r="C8" t="s">
        <v>22</v>
      </c>
      <c r="D8">
        <f>SUM(D2:D7)</f>
        <v>38</v>
      </c>
    </row>
    <row r="10" spans="1:9" x14ac:dyDescent="0.25">
      <c r="D10" t="s">
        <v>17</v>
      </c>
    </row>
    <row r="11" spans="1:9" x14ac:dyDescent="0.25">
      <c r="D11" t="s">
        <v>11</v>
      </c>
      <c r="E11">
        <f>AVERAGE(E2:E7)</f>
        <v>29002.3</v>
      </c>
    </row>
    <row r="12" spans="1:9" x14ac:dyDescent="0.25">
      <c r="D12" t="s">
        <v>12</v>
      </c>
      <c r="E12">
        <f>SUMPRODUCT(D2:D7,E2:E7)/SUM(D2:D7)</f>
        <v>29004.747368421049</v>
      </c>
    </row>
    <row r="14" spans="1:9" x14ac:dyDescent="0.25">
      <c r="D14" t="s">
        <v>14</v>
      </c>
    </row>
    <row r="15" spans="1:9" x14ac:dyDescent="0.25">
      <c r="D15" t="s">
        <v>15</v>
      </c>
      <c r="E15">
        <f>_xlfn.VAR.S(E2:E7)</f>
        <v>169.09599999998687</v>
      </c>
      <c r="H15" t="s">
        <v>19</v>
      </c>
      <c r="I15" t="s">
        <v>20</v>
      </c>
    </row>
    <row r="16" spans="1:9" x14ac:dyDescent="0.25">
      <c r="D16" t="s">
        <v>16</v>
      </c>
      <c r="E16">
        <f>SUMPRODUCT(D2:D7,F2:F7,F2:F7)/SUM(D2:D7)</f>
        <v>153.40880886424816</v>
      </c>
      <c r="H16">
        <f>SUM(D2:D7)*E16</f>
        <v>5829.5347368414295</v>
      </c>
      <c r="I16">
        <f>SQRT(H16)</f>
        <v>76.351389881530181</v>
      </c>
    </row>
    <row r="18" spans="4:5" x14ac:dyDescent="0.25">
      <c r="D18" t="s">
        <v>18</v>
      </c>
    </row>
    <row r="19" spans="4:5" x14ac:dyDescent="0.25">
      <c r="D19" t="s">
        <v>15</v>
      </c>
      <c r="E19">
        <f>SQRT(E15)</f>
        <v>13.003691783489289</v>
      </c>
    </row>
    <row r="20" spans="4:5" x14ac:dyDescent="0.25">
      <c r="D20" t="s">
        <v>16</v>
      </c>
      <c r="E20">
        <f>SQRT(E16)</f>
        <v>12.38583097189075</v>
      </c>
    </row>
    <row r="24" spans="4:5" x14ac:dyDescent="0.25">
      <c r="D24" t="s">
        <v>21</v>
      </c>
      <c r="E24">
        <f>AVERAGE(D2:D7)</f>
        <v>6.333333333333333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2024-09-19T12:55:47Z</dcterms:created>
  <dcterms:modified xsi:type="dcterms:W3CDTF">2024-11-01T12:19:29Z</dcterms:modified>
</cp:coreProperties>
</file>