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13_ncr:1_{FE4A53C7-D7BF-4713-8E32-2754336C6066}" xr6:coauthVersionLast="47" xr6:coauthVersionMax="47" xr10:uidLastSave="{00000000-0000-0000-0000-000000000000}"/>
  <bookViews>
    <workbookView xWindow="3465" yWindow="3465" windowWidth="21600" windowHeight="11385" xr2:uid="{355DC08D-57AF-40A2-9CB5-B0CDC4A08EB6}"/>
  </bookViews>
  <sheets>
    <sheet name="Sheet1" sheetId="1" r:id="rId1"/>
  </sheets>
  <definedNames>
    <definedName name="solver_adj" localSheetId="0" hidden="1">Sheet1!$BN$23:$BN$27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Sheet1!$BN$28</definedName>
    <definedName name="solver_lhs2" localSheetId="0" hidden="1">Sheet1!$BO$28</definedName>
    <definedName name="solver_lhs3" localSheetId="0" hidden="1">Sheet1!$BP$28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el3" localSheetId="0" hidden="1">2</definedName>
    <definedName name="solver_rhs1" localSheetId="0" hidden="1">Sheet1!$BO$31</definedName>
    <definedName name="solver_rhs2" localSheetId="0" hidden="1">Sheet1!$BO$34</definedName>
    <definedName name="solver_rhs3" localSheetId="0" hidden="1">Sheet1!$BO$35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W3" i="1" l="1"/>
  <c r="CW4" i="1"/>
  <c r="CW5" i="1"/>
  <c r="CW6" i="1"/>
  <c r="CW7" i="1"/>
  <c r="CW8" i="1"/>
  <c r="CW9" i="1"/>
  <c r="CW10" i="1"/>
  <c r="CW11" i="1"/>
  <c r="CW12" i="1"/>
  <c r="CW13" i="1"/>
  <c r="CW14" i="1"/>
  <c r="CW15" i="1"/>
  <c r="CW16" i="1"/>
  <c r="CW17" i="1"/>
  <c r="CW18" i="1"/>
  <c r="CW19" i="1"/>
  <c r="CW20" i="1"/>
  <c r="CW21" i="1"/>
  <c r="CW22" i="1"/>
  <c r="CW23" i="1"/>
  <c r="CW24" i="1"/>
  <c r="CW25" i="1"/>
  <c r="CW26" i="1"/>
  <c r="CW27" i="1"/>
  <c r="CW28" i="1"/>
  <c r="CW29" i="1"/>
  <c r="CW30" i="1"/>
  <c r="CW31" i="1"/>
  <c r="CW32" i="1"/>
  <c r="CW33" i="1"/>
  <c r="CW34" i="1"/>
  <c r="CW35" i="1"/>
  <c r="CW36" i="1"/>
  <c r="CW37" i="1"/>
  <c r="CW38" i="1"/>
  <c r="CW39" i="1"/>
  <c r="CW40" i="1"/>
  <c r="CW41" i="1"/>
  <c r="CW42" i="1"/>
  <c r="CW43" i="1"/>
  <c r="CW44" i="1"/>
  <c r="CW45" i="1"/>
  <c r="CW46" i="1"/>
  <c r="CW47" i="1"/>
  <c r="CW48" i="1"/>
  <c r="CW49" i="1"/>
  <c r="CW50" i="1"/>
  <c r="CW51" i="1"/>
  <c r="CW52" i="1"/>
  <c r="CW53" i="1"/>
  <c r="CW54" i="1"/>
  <c r="CW55" i="1"/>
  <c r="CW56" i="1"/>
  <c r="CW57" i="1"/>
  <c r="CW58" i="1"/>
  <c r="CW59" i="1"/>
  <c r="CW60" i="1"/>
  <c r="CW61" i="1"/>
  <c r="CW62" i="1"/>
  <c r="CW63" i="1"/>
  <c r="CW64" i="1"/>
  <c r="CW65" i="1"/>
  <c r="CW66" i="1"/>
  <c r="CW67" i="1"/>
  <c r="CW68" i="1"/>
  <c r="CW69" i="1"/>
  <c r="CW70" i="1"/>
  <c r="CW71" i="1"/>
  <c r="CW72" i="1"/>
  <c r="CW73" i="1"/>
  <c r="CW74" i="1"/>
  <c r="CW75" i="1"/>
  <c r="CW76" i="1"/>
  <c r="CW77" i="1"/>
  <c r="CW78" i="1"/>
  <c r="CW79" i="1"/>
  <c r="CW80" i="1"/>
  <c r="CW81" i="1"/>
  <c r="CW82" i="1"/>
  <c r="CW83" i="1"/>
  <c r="CW84" i="1"/>
  <c r="CW85" i="1"/>
  <c r="CW86" i="1"/>
  <c r="CW87" i="1"/>
  <c r="CW88" i="1"/>
  <c r="CW89" i="1"/>
  <c r="CW90" i="1"/>
  <c r="CW91" i="1"/>
  <c r="CW92" i="1"/>
  <c r="CW93" i="1"/>
  <c r="CW94" i="1"/>
  <c r="CW95" i="1"/>
  <c r="CW96" i="1"/>
  <c r="CW97" i="1"/>
  <c r="CW98" i="1"/>
  <c r="CW99" i="1"/>
  <c r="CW100" i="1"/>
  <c r="CW101" i="1"/>
  <c r="CW102" i="1"/>
  <c r="CW103" i="1"/>
  <c r="CW104" i="1"/>
  <c r="CW105" i="1"/>
  <c r="CW106" i="1"/>
  <c r="CW107" i="1"/>
  <c r="CW108" i="1"/>
  <c r="CW109" i="1"/>
  <c r="CW110" i="1"/>
  <c r="CW111" i="1"/>
  <c r="CW112" i="1"/>
  <c r="CW113" i="1"/>
  <c r="CW114" i="1"/>
  <c r="CW115" i="1"/>
  <c r="CW116" i="1"/>
  <c r="CW117" i="1"/>
  <c r="CW118" i="1"/>
  <c r="CW119" i="1"/>
  <c r="CW120" i="1"/>
  <c r="CW121" i="1"/>
  <c r="CW122" i="1"/>
  <c r="CW123" i="1"/>
  <c r="CW124" i="1"/>
  <c r="CW125" i="1"/>
  <c r="CW126" i="1"/>
  <c r="CW127" i="1"/>
  <c r="CW128" i="1"/>
  <c r="CW129" i="1"/>
  <c r="CW130" i="1"/>
  <c r="CW131" i="1"/>
  <c r="CW132" i="1"/>
  <c r="CW133" i="1"/>
  <c r="CW134" i="1"/>
  <c r="CW135" i="1"/>
  <c r="CW136" i="1"/>
  <c r="CW137" i="1"/>
  <c r="CW138" i="1"/>
  <c r="CW139" i="1"/>
  <c r="CW140" i="1"/>
  <c r="CW141" i="1"/>
  <c r="CW142" i="1"/>
  <c r="CW143" i="1"/>
  <c r="CW144" i="1"/>
  <c r="CW145" i="1"/>
  <c r="CW146" i="1"/>
  <c r="CW147" i="1"/>
  <c r="CW148" i="1"/>
  <c r="CW149" i="1"/>
  <c r="CW150" i="1"/>
  <c r="CW151" i="1"/>
  <c r="CW152" i="1"/>
  <c r="CW153" i="1"/>
  <c r="CW154" i="1"/>
  <c r="CW155" i="1"/>
  <c r="CW156" i="1"/>
  <c r="CW157" i="1"/>
  <c r="CW158" i="1"/>
  <c r="CW159" i="1"/>
  <c r="CW160" i="1"/>
  <c r="CW161" i="1"/>
  <c r="CW162" i="1"/>
  <c r="CW163" i="1"/>
  <c r="CW164" i="1"/>
  <c r="CW165" i="1"/>
  <c r="CW166" i="1"/>
  <c r="CW167" i="1"/>
  <c r="CW168" i="1"/>
  <c r="CW169" i="1"/>
  <c r="CW170" i="1"/>
  <c r="CW171" i="1"/>
  <c r="CW172" i="1"/>
  <c r="CW173" i="1"/>
  <c r="CW174" i="1"/>
  <c r="CW175" i="1"/>
  <c r="CW176" i="1"/>
  <c r="CW177" i="1"/>
  <c r="CW2" i="1"/>
  <c r="CT137" i="1"/>
  <c r="CT138" i="1" s="1"/>
  <c r="CT139" i="1" s="1"/>
  <c r="CT140" i="1" s="1"/>
  <c r="CT141" i="1" s="1"/>
  <c r="CT142" i="1" s="1"/>
  <c r="CT143" i="1" s="1"/>
  <c r="CT144" i="1" s="1"/>
  <c r="CT145" i="1" s="1"/>
  <c r="CT146" i="1" s="1"/>
  <c r="CT147" i="1" s="1"/>
  <c r="CT148" i="1" s="1"/>
  <c r="CT149" i="1" s="1"/>
  <c r="CT150" i="1" s="1"/>
  <c r="CT151" i="1" s="1"/>
  <c r="CT152" i="1" s="1"/>
  <c r="CT153" i="1" s="1"/>
  <c r="CT154" i="1" s="1"/>
  <c r="CT155" i="1" s="1"/>
  <c r="CT156" i="1" s="1"/>
  <c r="CT157" i="1" s="1"/>
  <c r="CT158" i="1" s="1"/>
  <c r="CT159" i="1" s="1"/>
  <c r="CT160" i="1" s="1"/>
  <c r="CT161" i="1" s="1"/>
  <c r="CT162" i="1" s="1"/>
  <c r="CT163" i="1" s="1"/>
  <c r="CT164" i="1" s="1"/>
  <c r="CT165" i="1" s="1"/>
  <c r="CT166" i="1" s="1"/>
  <c r="CT167" i="1" s="1"/>
  <c r="CT168" i="1" s="1"/>
  <c r="CT169" i="1" s="1"/>
  <c r="CT170" i="1" s="1"/>
  <c r="CT171" i="1" s="1"/>
  <c r="CT172" i="1" s="1"/>
  <c r="CT173" i="1" s="1"/>
  <c r="CT174" i="1" s="1"/>
  <c r="CT175" i="1" s="1"/>
  <c r="CT176" i="1" s="1"/>
  <c r="CT177" i="1" s="1"/>
  <c r="CT136" i="1"/>
  <c r="CT134" i="1"/>
  <c r="CT91" i="1"/>
  <c r="CT92" i="1" s="1"/>
  <c r="CT93" i="1" s="1"/>
  <c r="CT94" i="1" s="1"/>
  <c r="CT95" i="1" s="1"/>
  <c r="CT96" i="1" s="1"/>
  <c r="CT97" i="1" s="1"/>
  <c r="CT98" i="1" s="1"/>
  <c r="CT99" i="1" s="1"/>
  <c r="CT100" i="1" s="1"/>
  <c r="CT101" i="1" s="1"/>
  <c r="CT102" i="1" s="1"/>
  <c r="CT103" i="1" s="1"/>
  <c r="CT104" i="1" s="1"/>
  <c r="CT105" i="1" s="1"/>
  <c r="CT106" i="1" s="1"/>
  <c r="CT107" i="1" s="1"/>
  <c r="CT108" i="1" s="1"/>
  <c r="CT109" i="1" s="1"/>
  <c r="CT110" i="1" s="1"/>
  <c r="CT111" i="1" s="1"/>
  <c r="CT112" i="1" s="1"/>
  <c r="CT113" i="1" s="1"/>
  <c r="CT114" i="1" s="1"/>
  <c r="CT115" i="1" s="1"/>
  <c r="CT116" i="1" s="1"/>
  <c r="CT117" i="1" s="1"/>
  <c r="CT118" i="1" s="1"/>
  <c r="CT119" i="1" s="1"/>
  <c r="CT120" i="1" s="1"/>
  <c r="CT121" i="1" s="1"/>
  <c r="CT122" i="1" s="1"/>
  <c r="CT123" i="1" s="1"/>
  <c r="CT124" i="1" s="1"/>
  <c r="CT125" i="1" s="1"/>
  <c r="CT126" i="1" s="1"/>
  <c r="CT127" i="1" s="1"/>
  <c r="CT128" i="1" s="1"/>
  <c r="CT129" i="1" s="1"/>
  <c r="CT130" i="1" s="1"/>
  <c r="CT131" i="1" s="1"/>
  <c r="CT132" i="1" s="1"/>
  <c r="CT133" i="1" s="1"/>
  <c r="CT90" i="1"/>
  <c r="CT47" i="1"/>
  <c r="CT48" i="1" s="1"/>
  <c r="CT49" i="1" s="1"/>
  <c r="CT50" i="1" s="1"/>
  <c r="CT51" i="1" s="1"/>
  <c r="CT52" i="1" s="1"/>
  <c r="CT53" i="1" s="1"/>
  <c r="CT54" i="1" s="1"/>
  <c r="CT55" i="1" s="1"/>
  <c r="CT56" i="1" s="1"/>
  <c r="CT57" i="1" s="1"/>
  <c r="CT58" i="1" s="1"/>
  <c r="CT59" i="1" s="1"/>
  <c r="CT60" i="1" s="1"/>
  <c r="CT61" i="1" s="1"/>
  <c r="CT62" i="1" s="1"/>
  <c r="CT63" i="1" s="1"/>
  <c r="CT64" i="1" s="1"/>
  <c r="CT65" i="1" s="1"/>
  <c r="CT66" i="1" s="1"/>
  <c r="CT67" i="1" s="1"/>
  <c r="CT68" i="1" s="1"/>
  <c r="CT69" i="1" s="1"/>
  <c r="CT70" i="1" s="1"/>
  <c r="CT71" i="1" s="1"/>
  <c r="CT72" i="1" s="1"/>
  <c r="CT73" i="1" s="1"/>
  <c r="CT74" i="1" s="1"/>
  <c r="CT75" i="1" s="1"/>
  <c r="CT76" i="1" s="1"/>
  <c r="CT77" i="1" s="1"/>
  <c r="CT78" i="1" s="1"/>
  <c r="CT79" i="1" s="1"/>
  <c r="CT80" i="1" s="1"/>
  <c r="CT81" i="1" s="1"/>
  <c r="CT82" i="1" s="1"/>
  <c r="CT83" i="1" s="1"/>
  <c r="CT84" i="1" s="1"/>
  <c r="CT85" i="1" s="1"/>
  <c r="CT86" i="1" s="1"/>
  <c r="CT87" i="1" s="1"/>
  <c r="CT88" i="1" s="1"/>
  <c r="CT46" i="1"/>
  <c r="CT4" i="1"/>
  <c r="CT5" i="1" s="1"/>
  <c r="CT6" i="1" s="1"/>
  <c r="CT7" i="1" s="1"/>
  <c r="CT8" i="1" s="1"/>
  <c r="CT9" i="1" s="1"/>
  <c r="CT10" i="1" s="1"/>
  <c r="CT11" i="1" s="1"/>
  <c r="CT12" i="1" s="1"/>
  <c r="CT13" i="1" s="1"/>
  <c r="CT14" i="1" s="1"/>
  <c r="CT15" i="1" s="1"/>
  <c r="CT16" i="1" s="1"/>
  <c r="CT17" i="1" s="1"/>
  <c r="CT18" i="1" s="1"/>
  <c r="CT19" i="1" s="1"/>
  <c r="CT20" i="1" s="1"/>
  <c r="CT21" i="1" s="1"/>
  <c r="CT22" i="1" s="1"/>
  <c r="CT23" i="1" s="1"/>
  <c r="CT24" i="1" s="1"/>
  <c r="CT25" i="1" s="1"/>
  <c r="CT26" i="1" s="1"/>
  <c r="CT27" i="1" s="1"/>
  <c r="CT28" i="1" s="1"/>
  <c r="CT29" i="1" s="1"/>
  <c r="CT30" i="1" s="1"/>
  <c r="CT31" i="1" s="1"/>
  <c r="CT32" i="1" s="1"/>
  <c r="CT33" i="1" s="1"/>
  <c r="CT34" i="1" s="1"/>
  <c r="CT35" i="1" s="1"/>
  <c r="CT36" i="1" s="1"/>
  <c r="CT37" i="1" s="1"/>
  <c r="CT38" i="1" s="1"/>
  <c r="CT39" i="1" s="1"/>
  <c r="CT40" i="1" s="1"/>
  <c r="CT41" i="1" s="1"/>
  <c r="CT42" i="1" s="1"/>
  <c r="CT43" i="1" s="1"/>
  <c r="CT44" i="1" s="1"/>
  <c r="CT3" i="1"/>
  <c r="CE78" i="1"/>
  <c r="CE79" i="1"/>
  <c r="CE80" i="1"/>
  <c r="CE81" i="1"/>
  <c r="CE82" i="1" s="1"/>
  <c r="CE83" i="1" s="1"/>
  <c r="CE84" i="1" s="1"/>
  <c r="CE85" i="1" s="1"/>
  <c r="CE86" i="1" s="1"/>
  <c r="CE87" i="1" s="1"/>
  <c r="CE88" i="1" s="1"/>
  <c r="CE89" i="1" s="1"/>
  <c r="CE90" i="1" s="1"/>
  <c r="CE91" i="1" s="1"/>
  <c r="CE92" i="1" s="1"/>
  <c r="CE93" i="1" s="1"/>
  <c r="CE94" i="1" s="1"/>
  <c r="CE95" i="1" s="1"/>
  <c r="CE96" i="1" s="1"/>
  <c r="CE97" i="1" s="1"/>
  <c r="CE98" i="1" s="1"/>
  <c r="CE99" i="1" s="1"/>
  <c r="CE100" i="1" s="1"/>
  <c r="CE101" i="1" s="1"/>
  <c r="CE102" i="1" s="1"/>
  <c r="CE103" i="1" s="1"/>
  <c r="CE104" i="1" s="1"/>
  <c r="CE105" i="1" s="1"/>
  <c r="CE106" i="1" s="1"/>
  <c r="CE107" i="1" s="1"/>
  <c r="CE108" i="1" s="1"/>
  <c r="CE109" i="1" s="1"/>
  <c r="CE110" i="1" s="1"/>
  <c r="CE111" i="1" s="1"/>
  <c r="CE112" i="1" s="1"/>
  <c r="CE113" i="1" s="1"/>
  <c r="CE114" i="1" s="1"/>
  <c r="CE115" i="1" s="1"/>
  <c r="CE116" i="1" s="1"/>
  <c r="CE117" i="1" s="1"/>
  <c r="CE118" i="1" s="1"/>
  <c r="CE119" i="1" s="1"/>
  <c r="CE120" i="1" s="1"/>
  <c r="CE121" i="1" s="1"/>
  <c r="CE122" i="1" s="1"/>
  <c r="CE123" i="1" s="1"/>
  <c r="CE124" i="1" s="1"/>
  <c r="CE125" i="1" s="1"/>
  <c r="CE126" i="1" s="1"/>
  <c r="CE127" i="1" s="1"/>
  <c r="CE128" i="1" s="1"/>
  <c r="CE129" i="1" s="1"/>
  <c r="CE130" i="1" s="1"/>
  <c r="CE131" i="1" s="1"/>
  <c r="CE132" i="1" s="1"/>
  <c r="CE133" i="1" s="1"/>
  <c r="CE134" i="1" s="1"/>
  <c r="CE135" i="1" s="1"/>
  <c r="CE136" i="1" s="1"/>
  <c r="CE137" i="1" s="1"/>
  <c r="CE138" i="1" s="1"/>
  <c r="CE139" i="1" s="1"/>
  <c r="CE140" i="1" s="1"/>
  <c r="CE141" i="1" s="1"/>
  <c r="CE142" i="1" s="1"/>
  <c r="CE143" i="1" s="1"/>
  <c r="CE144" i="1" s="1"/>
  <c r="CE145" i="1" s="1"/>
  <c r="CE146" i="1" s="1"/>
  <c r="CE147" i="1" s="1"/>
  <c r="CE148" i="1" s="1"/>
  <c r="CE149" i="1" s="1"/>
  <c r="CE150" i="1" s="1"/>
  <c r="CE151" i="1" s="1"/>
  <c r="CE152" i="1" s="1"/>
  <c r="CE153" i="1" s="1"/>
  <c r="CE154" i="1" s="1"/>
  <c r="CE155" i="1" s="1"/>
  <c r="CE156" i="1" s="1"/>
  <c r="CE157" i="1" s="1"/>
  <c r="CE158" i="1" s="1"/>
  <c r="CE159" i="1" s="1"/>
  <c r="CE160" i="1" s="1"/>
  <c r="CE161" i="1" s="1"/>
  <c r="CE162" i="1" s="1"/>
  <c r="CE163" i="1" s="1"/>
  <c r="CE164" i="1" s="1"/>
  <c r="CE165" i="1" s="1"/>
  <c r="CE166" i="1" s="1"/>
  <c r="CE167" i="1" s="1"/>
  <c r="CE168" i="1" s="1"/>
  <c r="CE169" i="1" s="1"/>
  <c r="CE170" i="1" s="1"/>
  <c r="CE171" i="1" s="1"/>
  <c r="CE172" i="1" s="1"/>
  <c r="CE173" i="1" s="1"/>
  <c r="CE174" i="1" s="1"/>
  <c r="CE175" i="1" s="1"/>
  <c r="CE176" i="1" s="1"/>
  <c r="CE177" i="1" s="1"/>
  <c r="CC79" i="1"/>
  <c r="CC80" i="1"/>
  <c r="CC81" i="1"/>
  <c r="CC82" i="1"/>
  <c r="CC83" i="1"/>
  <c r="CC84" i="1" s="1"/>
  <c r="CC85" i="1" s="1"/>
  <c r="CC86" i="1" s="1"/>
  <c r="CC87" i="1" s="1"/>
  <c r="CC88" i="1" s="1"/>
  <c r="CC89" i="1" s="1"/>
  <c r="CC90" i="1" s="1"/>
  <c r="CC91" i="1" s="1"/>
  <c r="CC92" i="1" s="1"/>
  <c r="CC93" i="1" s="1"/>
  <c r="CC94" i="1" s="1"/>
  <c r="CC95" i="1" s="1"/>
  <c r="CC96" i="1" s="1"/>
  <c r="CC97" i="1" s="1"/>
  <c r="CC98" i="1" s="1"/>
  <c r="CC99" i="1" s="1"/>
  <c r="CC100" i="1" s="1"/>
  <c r="CC101" i="1" s="1"/>
  <c r="CC102" i="1" s="1"/>
  <c r="CC103" i="1" s="1"/>
  <c r="CC104" i="1" s="1"/>
  <c r="CC105" i="1" s="1"/>
  <c r="CC106" i="1" s="1"/>
  <c r="CC107" i="1" s="1"/>
  <c r="CC108" i="1" s="1"/>
  <c r="CC109" i="1" s="1"/>
  <c r="CC110" i="1" s="1"/>
  <c r="CC111" i="1" s="1"/>
  <c r="CC112" i="1" s="1"/>
  <c r="CC113" i="1" s="1"/>
  <c r="CC114" i="1" s="1"/>
  <c r="CC115" i="1" s="1"/>
  <c r="CC116" i="1" s="1"/>
  <c r="CC117" i="1" s="1"/>
  <c r="CC118" i="1" s="1"/>
  <c r="CC119" i="1" s="1"/>
  <c r="CC120" i="1" s="1"/>
  <c r="CC121" i="1" s="1"/>
  <c r="CC122" i="1" s="1"/>
  <c r="CC123" i="1" s="1"/>
  <c r="CC124" i="1" s="1"/>
  <c r="CC125" i="1" s="1"/>
  <c r="CC126" i="1" s="1"/>
  <c r="CC127" i="1" s="1"/>
  <c r="CC128" i="1" s="1"/>
  <c r="CC129" i="1" s="1"/>
  <c r="CC130" i="1" s="1"/>
  <c r="CC131" i="1" s="1"/>
  <c r="CC132" i="1" s="1"/>
  <c r="CC133" i="1" s="1"/>
  <c r="CC134" i="1" s="1"/>
  <c r="CC135" i="1" s="1"/>
  <c r="CC136" i="1" s="1"/>
  <c r="CC137" i="1" s="1"/>
  <c r="CC138" i="1" s="1"/>
  <c r="CC139" i="1" s="1"/>
  <c r="CC140" i="1" s="1"/>
  <c r="CC141" i="1" s="1"/>
  <c r="CC142" i="1" s="1"/>
  <c r="CC143" i="1" s="1"/>
  <c r="CC144" i="1" s="1"/>
  <c r="CC145" i="1" s="1"/>
  <c r="CC146" i="1" s="1"/>
  <c r="CC147" i="1" s="1"/>
  <c r="CC148" i="1" s="1"/>
  <c r="CC149" i="1" s="1"/>
  <c r="CC150" i="1" s="1"/>
  <c r="CC151" i="1" s="1"/>
  <c r="CC152" i="1" s="1"/>
  <c r="CC153" i="1" s="1"/>
  <c r="CC154" i="1" s="1"/>
  <c r="CC155" i="1" s="1"/>
  <c r="CC156" i="1" s="1"/>
  <c r="CC157" i="1" s="1"/>
  <c r="CC158" i="1" s="1"/>
  <c r="CC159" i="1" s="1"/>
  <c r="CC160" i="1" s="1"/>
  <c r="CC161" i="1" s="1"/>
  <c r="CC162" i="1" s="1"/>
  <c r="CC163" i="1" s="1"/>
  <c r="CC164" i="1" s="1"/>
  <c r="CC165" i="1" s="1"/>
  <c r="CC166" i="1" s="1"/>
  <c r="CC167" i="1" s="1"/>
  <c r="CC168" i="1" s="1"/>
  <c r="CC169" i="1" s="1"/>
  <c r="CC170" i="1" s="1"/>
  <c r="CC171" i="1" s="1"/>
  <c r="CC172" i="1" s="1"/>
  <c r="CC173" i="1" s="1"/>
  <c r="CC174" i="1" s="1"/>
  <c r="CC175" i="1" s="1"/>
  <c r="CC176" i="1" s="1"/>
  <c r="CC177" i="1" s="1"/>
  <c r="CC78" i="1"/>
  <c r="CC260" i="1"/>
  <c r="CC261" i="1" s="1"/>
  <c r="CC262" i="1" s="1"/>
  <c r="CC263" i="1" s="1"/>
  <c r="CC264" i="1" s="1"/>
  <c r="CC265" i="1" s="1"/>
  <c r="CC266" i="1" s="1"/>
  <c r="CC267" i="1" s="1"/>
  <c r="CC268" i="1" s="1"/>
  <c r="CC269" i="1" s="1"/>
  <c r="CC270" i="1" s="1"/>
  <c r="CC271" i="1" s="1"/>
  <c r="CC272" i="1" s="1"/>
  <c r="CC273" i="1" s="1"/>
  <c r="CC274" i="1" s="1"/>
  <c r="CC275" i="1" s="1"/>
  <c r="CC276" i="1" s="1"/>
  <c r="CC277" i="1" s="1"/>
  <c r="CC278" i="1" s="1"/>
  <c r="CC279" i="1" s="1"/>
  <c r="CC280" i="1" s="1"/>
  <c r="CC281" i="1" s="1"/>
  <c r="CC282" i="1" s="1"/>
  <c r="CC283" i="1" s="1"/>
  <c r="CC284" i="1" s="1"/>
  <c r="CC285" i="1" s="1"/>
  <c r="CC286" i="1" s="1"/>
  <c r="CC287" i="1" s="1"/>
  <c r="CC288" i="1" s="1"/>
  <c r="CC289" i="1" s="1"/>
  <c r="CC290" i="1" s="1"/>
  <c r="CC291" i="1" s="1"/>
  <c r="CC292" i="1" s="1"/>
  <c r="CC293" i="1" s="1"/>
  <c r="CC294" i="1" s="1"/>
  <c r="CC295" i="1" s="1"/>
  <c r="CC296" i="1" s="1"/>
  <c r="CC297" i="1" s="1"/>
  <c r="CC298" i="1" s="1"/>
  <c r="CC299" i="1" s="1"/>
  <c r="CC300" i="1" s="1"/>
  <c r="CC259" i="1"/>
  <c r="CC213" i="1"/>
  <c r="CC214" i="1" s="1"/>
  <c r="CC215" i="1" s="1"/>
  <c r="CC216" i="1" s="1"/>
  <c r="CC217" i="1" s="1"/>
  <c r="CC218" i="1" s="1"/>
  <c r="CC219" i="1" s="1"/>
  <c r="CC220" i="1" s="1"/>
  <c r="CC221" i="1" s="1"/>
  <c r="CC222" i="1" s="1"/>
  <c r="CC223" i="1" s="1"/>
  <c r="CC224" i="1" s="1"/>
  <c r="CC225" i="1" s="1"/>
  <c r="CC226" i="1" s="1"/>
  <c r="CC227" i="1" s="1"/>
  <c r="CC228" i="1" s="1"/>
  <c r="CC229" i="1" s="1"/>
  <c r="CC230" i="1" s="1"/>
  <c r="CC231" i="1" s="1"/>
  <c r="CC232" i="1" s="1"/>
  <c r="CC233" i="1" s="1"/>
  <c r="CC234" i="1" s="1"/>
  <c r="CC235" i="1" s="1"/>
  <c r="CC236" i="1" s="1"/>
  <c r="CC237" i="1" s="1"/>
  <c r="CC238" i="1" s="1"/>
  <c r="CC239" i="1" s="1"/>
  <c r="CC240" i="1" s="1"/>
  <c r="CC241" i="1" s="1"/>
  <c r="CC242" i="1" s="1"/>
  <c r="CC243" i="1" s="1"/>
  <c r="CC244" i="1" s="1"/>
  <c r="CC245" i="1" s="1"/>
  <c r="CC246" i="1" s="1"/>
  <c r="CC247" i="1" s="1"/>
  <c r="CC248" i="1" s="1"/>
  <c r="CC249" i="1" s="1"/>
  <c r="CC250" i="1" s="1"/>
  <c r="CC251" i="1" s="1"/>
  <c r="CC252" i="1" s="1"/>
  <c r="CC253" i="1" s="1"/>
  <c r="CC254" i="1" s="1"/>
  <c r="CC255" i="1" s="1"/>
  <c r="CC256" i="1" s="1"/>
  <c r="CC257" i="1" s="1"/>
  <c r="CC75" i="1"/>
  <c r="CC76" i="1"/>
  <c r="CC66" i="1"/>
  <c r="CC67" i="1"/>
  <c r="CC68" i="1"/>
  <c r="CC69" i="1"/>
  <c r="CC70" i="1"/>
  <c r="CC71" i="1"/>
  <c r="CC72" i="1" s="1"/>
  <c r="CC73" i="1" s="1"/>
  <c r="CC74" i="1" s="1"/>
  <c r="CC36" i="1"/>
  <c r="CC37" i="1"/>
  <c r="CC38" i="1"/>
  <c r="CC39" i="1"/>
  <c r="CC40" i="1"/>
  <c r="CC41" i="1" s="1"/>
  <c r="CC42" i="1" s="1"/>
  <c r="CC43" i="1" s="1"/>
  <c r="CC44" i="1" s="1"/>
  <c r="CC45" i="1" s="1"/>
  <c r="CC46" i="1" s="1"/>
  <c r="CC47" i="1" s="1"/>
  <c r="CC48" i="1" s="1"/>
  <c r="CC49" i="1" s="1"/>
  <c r="CC50" i="1" s="1"/>
  <c r="CC51" i="1" s="1"/>
  <c r="CC52" i="1" s="1"/>
  <c r="CC53" i="1" s="1"/>
  <c r="CC54" i="1" s="1"/>
  <c r="CC55" i="1" s="1"/>
  <c r="CC56" i="1" s="1"/>
  <c r="CC57" i="1" s="1"/>
  <c r="CC58" i="1" s="1"/>
  <c r="CC59" i="1" s="1"/>
  <c r="CC60" i="1" s="1"/>
  <c r="CC61" i="1" s="1"/>
  <c r="CC62" i="1" s="1"/>
  <c r="CC63" i="1" s="1"/>
  <c r="CC64" i="1" s="1"/>
  <c r="CC65" i="1" s="1"/>
  <c r="CC35" i="1"/>
  <c r="BX48" i="1"/>
  <c r="BY47" i="1"/>
  <c r="BZ47" i="1" s="1"/>
  <c r="BY46" i="1"/>
  <c r="BZ46" i="1" s="1"/>
  <c r="BY45" i="1"/>
  <c r="BZ45" i="1" s="1"/>
  <c r="BY44" i="1"/>
  <c r="BZ44" i="1" s="1"/>
  <c r="BY43" i="1"/>
  <c r="BS48" i="1"/>
  <c r="BT47" i="1"/>
  <c r="BU47" i="1" s="1"/>
  <c r="BT46" i="1"/>
  <c r="BT48" i="1" s="1"/>
  <c r="BT45" i="1"/>
  <c r="BU45" i="1" s="1"/>
  <c r="BT44" i="1"/>
  <c r="BU44" i="1" s="1"/>
  <c r="BT43" i="1"/>
  <c r="BU43" i="1" s="1"/>
  <c r="BX39" i="1"/>
  <c r="BY38" i="1"/>
  <c r="BZ38" i="1" s="1"/>
  <c r="BZ37" i="1"/>
  <c r="BY37" i="1"/>
  <c r="BY36" i="1"/>
  <c r="BZ36" i="1" s="1"/>
  <c r="BY35" i="1"/>
  <c r="BZ35" i="1" s="1"/>
  <c r="BY34" i="1"/>
  <c r="BU35" i="1"/>
  <c r="BU36" i="1"/>
  <c r="BU37" i="1"/>
  <c r="BU38" i="1"/>
  <c r="BU34" i="1"/>
  <c r="BT35" i="1"/>
  <c r="BT39" i="1" s="1"/>
  <c r="BT36" i="1"/>
  <c r="BT37" i="1"/>
  <c r="BT38" i="1"/>
  <c r="BT34" i="1"/>
  <c r="BS39" i="1"/>
  <c r="BO34" i="1"/>
  <c r="BO35" i="1" s="1"/>
  <c r="BP28" i="1"/>
  <c r="BO28" i="1"/>
  <c r="BN28" i="1"/>
  <c r="BY48" i="1" l="1"/>
  <c r="BZ43" i="1"/>
  <c r="BZ48" i="1" s="1"/>
  <c r="BU46" i="1"/>
  <c r="BU48" i="1"/>
  <c r="BY39" i="1"/>
  <c r="BZ34" i="1"/>
  <c r="BZ39" i="1" s="1"/>
  <c r="BU39" i="1"/>
  <c r="BX3" i="1" l="1"/>
  <c r="BX4" i="1"/>
  <c r="BX5" i="1"/>
  <c r="BX6" i="1"/>
  <c r="BX7" i="1"/>
  <c r="BX8" i="1"/>
  <c r="BX9" i="1"/>
  <c r="BX10" i="1"/>
  <c r="BX11" i="1"/>
  <c r="BX12" i="1"/>
  <c r="BX13" i="1"/>
  <c r="BX14" i="1"/>
  <c r="BX15" i="1"/>
  <c r="BX16" i="1"/>
  <c r="BX17" i="1"/>
  <c r="BX18" i="1"/>
  <c r="BX19" i="1"/>
  <c r="BX20" i="1"/>
  <c r="BX21" i="1"/>
  <c r="BX22" i="1"/>
  <c r="BX23" i="1"/>
  <c r="BX24" i="1"/>
  <c r="BX25" i="1"/>
  <c r="BX26" i="1"/>
  <c r="BX27" i="1"/>
  <c r="BX28" i="1"/>
  <c r="BX29" i="1"/>
  <c r="BX30" i="1"/>
  <c r="BX31" i="1"/>
  <c r="BX2" i="1"/>
  <c r="BW3" i="1"/>
  <c r="BW4" i="1"/>
  <c r="BW5" i="1"/>
  <c r="BW6" i="1"/>
  <c r="BW7" i="1"/>
  <c r="BW8" i="1"/>
  <c r="BW9" i="1"/>
  <c r="BW10" i="1"/>
  <c r="BW11" i="1"/>
  <c r="BW12" i="1"/>
  <c r="BW13" i="1"/>
  <c r="BW14" i="1"/>
  <c r="BW15" i="1"/>
  <c r="BW16" i="1"/>
  <c r="BW17" i="1"/>
  <c r="BW18" i="1"/>
  <c r="BW19" i="1"/>
  <c r="BW20" i="1"/>
  <c r="BW21" i="1"/>
  <c r="BW22" i="1"/>
  <c r="BW23" i="1"/>
  <c r="BW24" i="1"/>
  <c r="BW25" i="1"/>
  <c r="BW26" i="1"/>
  <c r="BW27" i="1"/>
  <c r="BW28" i="1"/>
  <c r="BW29" i="1"/>
  <c r="BW30" i="1"/>
  <c r="BW31" i="1"/>
  <c r="BW2" i="1"/>
  <c r="BV3" i="1"/>
  <c r="BV4" i="1"/>
  <c r="BV5" i="1"/>
  <c r="BV6" i="1"/>
  <c r="BV7" i="1"/>
  <c r="BV8" i="1"/>
  <c r="BV9" i="1"/>
  <c r="BV10" i="1"/>
  <c r="BV11" i="1"/>
  <c r="BV12" i="1"/>
  <c r="BV13" i="1"/>
  <c r="BV14" i="1"/>
  <c r="BV15" i="1"/>
  <c r="BV16" i="1"/>
  <c r="BV17" i="1"/>
  <c r="BV18" i="1"/>
  <c r="BV19" i="1"/>
  <c r="BV20" i="1"/>
  <c r="BV21" i="1"/>
  <c r="BV22" i="1"/>
  <c r="BV23" i="1"/>
  <c r="BV24" i="1"/>
  <c r="BV25" i="1"/>
  <c r="BV26" i="1"/>
  <c r="BV27" i="1"/>
  <c r="BV28" i="1"/>
  <c r="BV29" i="1"/>
  <c r="BV30" i="1"/>
  <c r="BV31" i="1"/>
  <c r="BV2" i="1"/>
  <c r="BO5" i="1"/>
  <c r="BP5" i="1"/>
  <c r="BO6" i="1"/>
  <c r="BP6" i="1"/>
  <c r="BN6" i="1"/>
  <c r="BE13" i="1"/>
  <c r="BI3" i="1" a="1"/>
  <c r="BI5" i="1" s="1"/>
  <c r="BE3" i="1" a="1"/>
  <c r="BE5" i="1" s="1"/>
  <c r="BG3" i="1" l="1"/>
  <c r="BF3" i="1"/>
  <c r="BE3" i="1"/>
  <c r="BG4" i="1"/>
  <c r="BI4" i="1"/>
  <c r="BF4" i="1"/>
  <c r="BI3" i="1"/>
  <c r="BE4" i="1"/>
  <c r="BG5" i="1"/>
  <c r="BF5" i="1"/>
  <c r="BE8" i="1" l="1" a="1"/>
  <c r="E19" i="1"/>
  <c r="G19" i="1"/>
  <c r="BF10" i="1" l="1"/>
  <c r="BE10" i="1"/>
  <c r="BG9" i="1"/>
  <c r="BG10" i="1"/>
  <c r="BE8" i="1"/>
  <c r="BF9" i="1"/>
  <c r="BE9" i="1"/>
  <c r="BG8" i="1"/>
  <c r="BF8" i="1"/>
  <c r="E8" i="1"/>
  <c r="G8" i="1"/>
  <c r="E5" i="1"/>
  <c r="G5" i="1"/>
  <c r="E11" i="1"/>
  <c r="G11" i="1"/>
  <c r="E10" i="1"/>
  <c r="G10" i="1"/>
  <c r="E9" i="1"/>
  <c r="G9" i="1"/>
  <c r="E14" i="1"/>
  <c r="G14" i="1"/>
  <c r="E16" i="1"/>
  <c r="G16" i="1"/>
  <c r="E18" i="1"/>
  <c r="G18" i="1"/>
  <c r="E12" i="1"/>
  <c r="G12" i="1"/>
  <c r="E2" i="1"/>
  <c r="G2" i="1"/>
  <c r="E4" i="1"/>
  <c r="G4" i="1"/>
  <c r="E3" i="1"/>
  <c r="G3" i="1"/>
  <c r="E7" i="1"/>
  <c r="G7" i="1"/>
  <c r="E17" i="1"/>
  <c r="G17" i="1"/>
  <c r="E15" i="1"/>
  <c r="G15" i="1"/>
  <c r="E6" i="1"/>
  <c r="G6" i="1"/>
  <c r="G13" i="1"/>
  <c r="E13" i="1"/>
  <c r="BI8" i="1" l="1" a="1"/>
  <c r="BI9" i="1"/>
  <c r="BI8" i="1"/>
  <c r="BI10" i="1"/>
  <c r="N24" i="1" a="1"/>
  <c r="P32" i="1"/>
  <c r="K32" i="1"/>
  <c r="S24" i="1" a="1"/>
  <c r="P24" i="1" a="1"/>
  <c r="K2" i="1" a="1"/>
  <c r="K24" i="1" a="1"/>
  <c r="BF13" i="1" l="1"/>
  <c r="K2" i="1"/>
  <c r="K3" i="1"/>
  <c r="AA3" i="1"/>
  <c r="Y4" i="1"/>
  <c r="W5" i="1"/>
  <c r="U6" i="1"/>
  <c r="S7" i="1"/>
  <c r="Q8" i="1"/>
  <c r="O9" i="1"/>
  <c r="M10" i="1"/>
  <c r="K11" i="1"/>
  <c r="AA11" i="1"/>
  <c r="Y12" i="1"/>
  <c r="W13" i="1"/>
  <c r="U14" i="1"/>
  <c r="S15" i="1"/>
  <c r="Q16" i="1"/>
  <c r="M18" i="1"/>
  <c r="K19" i="1"/>
  <c r="Z19" i="1"/>
  <c r="AB3" i="1"/>
  <c r="V6" i="1"/>
  <c r="P9" i="1"/>
  <c r="AB11" i="1"/>
  <c r="X13" i="1"/>
  <c r="R16" i="1"/>
  <c r="L19" i="1"/>
  <c r="Y5" i="1"/>
  <c r="Q9" i="1"/>
  <c r="K12" i="1"/>
  <c r="S16" i="1"/>
  <c r="L3" i="1"/>
  <c r="R8" i="1"/>
  <c r="P17" i="1"/>
  <c r="W14" i="1"/>
  <c r="AB19" i="1"/>
  <c r="M3" i="1"/>
  <c r="K4" i="1"/>
  <c r="U7" i="1"/>
  <c r="AA12" i="1"/>
  <c r="T2" i="1"/>
  <c r="R3" i="1"/>
  <c r="P4" i="1"/>
  <c r="N5" i="1"/>
  <c r="L6" i="1"/>
  <c r="AB6" i="1"/>
  <c r="Z7" i="1"/>
  <c r="X8" i="1"/>
  <c r="V9" i="1"/>
  <c r="T10" i="1"/>
  <c r="R11" i="1"/>
  <c r="P12" i="1"/>
  <c r="N13" i="1"/>
  <c r="L14" i="1"/>
  <c r="AB14" i="1"/>
  <c r="Z15" i="1"/>
  <c r="X16" i="1"/>
  <c r="V17" i="1"/>
  <c r="T18" i="1"/>
  <c r="Q19" i="1"/>
  <c r="N10" i="1"/>
  <c r="T15" i="1"/>
  <c r="W6" i="1"/>
  <c r="M11" i="1"/>
  <c r="U15" i="1"/>
  <c r="O18" i="1"/>
  <c r="U2" i="1"/>
  <c r="S3" i="1"/>
  <c r="Q4" i="1"/>
  <c r="O5" i="1"/>
  <c r="M6" i="1"/>
  <c r="K7" i="1"/>
  <c r="AA7" i="1"/>
  <c r="Y8" i="1"/>
  <c r="W9" i="1"/>
  <c r="U10" i="1"/>
  <c r="S11" i="1"/>
  <c r="Q12" i="1"/>
  <c r="O13" i="1"/>
  <c r="M14" i="1"/>
  <c r="K15" i="1"/>
  <c r="AA15" i="1"/>
  <c r="Y16" i="1"/>
  <c r="W17" i="1"/>
  <c r="U18" i="1"/>
  <c r="R19" i="1"/>
  <c r="V2" i="1"/>
  <c r="T3" i="1"/>
  <c r="R4" i="1"/>
  <c r="P5" i="1"/>
  <c r="N6" i="1"/>
  <c r="L7" i="1"/>
  <c r="AB7" i="1"/>
  <c r="Z8" i="1"/>
  <c r="X9" i="1"/>
  <c r="V10" i="1"/>
  <c r="T11" i="1"/>
  <c r="R12" i="1"/>
  <c r="P13" i="1"/>
  <c r="N14" i="1"/>
  <c r="L15" i="1"/>
  <c r="AB15" i="1"/>
  <c r="Z16" i="1"/>
  <c r="X17" i="1"/>
  <c r="V18" i="1"/>
  <c r="S19" i="1"/>
  <c r="W2" i="1"/>
  <c r="U3" i="1"/>
  <c r="S4" i="1"/>
  <c r="Q5" i="1"/>
  <c r="O6" i="1"/>
  <c r="M7" i="1"/>
  <c r="K8" i="1"/>
  <c r="AA8" i="1"/>
  <c r="Y9" i="1"/>
  <c r="W10" i="1"/>
  <c r="U11" i="1"/>
  <c r="S12" i="1"/>
  <c r="Q13" i="1"/>
  <c r="O14" i="1"/>
  <c r="M15" i="1"/>
  <c r="K16" i="1"/>
  <c r="AA16" i="1"/>
  <c r="Y17" i="1"/>
  <c r="W18" i="1"/>
  <c r="T19" i="1"/>
  <c r="AB2" i="1"/>
  <c r="Z3" i="1"/>
  <c r="X4" i="1"/>
  <c r="V5" i="1"/>
  <c r="T6" i="1"/>
  <c r="R7" i="1"/>
  <c r="P8" i="1"/>
  <c r="N9" i="1"/>
  <c r="L10" i="1"/>
  <c r="AB10" i="1"/>
  <c r="Z11" i="1"/>
  <c r="X12" i="1"/>
  <c r="V13" i="1"/>
  <c r="T14" i="1"/>
  <c r="R15" i="1"/>
  <c r="P16" i="1"/>
  <c r="N17" i="1"/>
  <c r="L18" i="1"/>
  <c r="AB18" i="1"/>
  <c r="U19" i="1"/>
  <c r="O17" i="1"/>
  <c r="Z4" i="1"/>
  <c r="X5" i="1"/>
  <c r="T7" i="1"/>
  <c r="L11" i="1"/>
  <c r="Z12" i="1"/>
  <c r="V14" i="1"/>
  <c r="N18" i="1"/>
  <c r="AA19" i="1"/>
  <c r="AA4" i="1"/>
  <c r="S8" i="1"/>
  <c r="O10" i="1"/>
  <c r="Y13" i="1"/>
  <c r="Q17" i="1"/>
  <c r="M19" i="1"/>
  <c r="O12" i="1"/>
  <c r="Q7" i="1"/>
  <c r="Y3" i="1"/>
  <c r="Z14" i="1"/>
  <c r="X7" i="1"/>
  <c r="Y18" i="1"/>
  <c r="O15" i="1"/>
  <c r="W11" i="1"/>
  <c r="M8" i="1"/>
  <c r="U4" i="1"/>
  <c r="K18" i="1"/>
  <c r="AA10" i="1"/>
  <c r="P15" i="1"/>
  <c r="N8" i="1"/>
  <c r="V19" i="1"/>
  <c r="L16" i="1"/>
  <c r="T12" i="1"/>
  <c r="AB8" i="1"/>
  <c r="R5" i="1"/>
  <c r="O2" i="1"/>
  <c r="S18" i="1"/>
  <c r="Q11" i="1"/>
  <c r="AA6" i="1"/>
  <c r="Q3" i="1"/>
  <c r="AB13" i="1"/>
  <c r="Z6" i="1"/>
  <c r="Q18" i="1"/>
  <c r="Y14" i="1"/>
  <c r="O11" i="1"/>
  <c r="W7" i="1"/>
  <c r="M4" i="1"/>
  <c r="M17" i="1"/>
  <c r="M9" i="1"/>
  <c r="R14" i="1"/>
  <c r="P7" i="1"/>
  <c r="N19" i="1"/>
  <c r="V15" i="1"/>
  <c r="L12" i="1"/>
  <c r="T8" i="1"/>
  <c r="AB4" i="1"/>
  <c r="N2" i="1"/>
  <c r="U17" i="1"/>
  <c r="S10" i="1"/>
  <c r="S6" i="1"/>
  <c r="AA2" i="1"/>
  <c r="L13" i="1"/>
  <c r="AB5" i="1"/>
  <c r="AA17" i="1"/>
  <c r="Q14" i="1"/>
  <c r="Y10" i="1"/>
  <c r="O7" i="1"/>
  <c r="W3" i="1"/>
  <c r="O16" i="1"/>
  <c r="S2" i="1"/>
  <c r="T13" i="1"/>
  <c r="R6" i="1"/>
  <c r="X18" i="1"/>
  <c r="N15" i="1"/>
  <c r="V11" i="1"/>
  <c r="L8" i="1"/>
  <c r="T4" i="1"/>
  <c r="M2" i="1"/>
  <c r="W16" i="1"/>
  <c r="K10" i="1"/>
  <c r="K6" i="1"/>
  <c r="P19" i="1"/>
  <c r="N12" i="1"/>
  <c r="L5" i="1"/>
  <c r="S17" i="1"/>
  <c r="AA13" i="1"/>
  <c r="Q10" i="1"/>
  <c r="Y6" i="1"/>
  <c r="O3" i="1"/>
  <c r="Q15" i="1"/>
  <c r="X19" i="1"/>
  <c r="V12" i="1"/>
  <c r="T5" i="1"/>
  <c r="P18" i="1"/>
  <c r="X14" i="1"/>
  <c r="W8" i="1"/>
  <c r="T17" i="1"/>
  <c r="R2" i="1"/>
  <c r="K13" i="1"/>
  <c r="AA5" i="1"/>
  <c r="U13" i="1"/>
  <c r="Z10" i="1"/>
  <c r="R17" i="1"/>
  <c r="X10" i="1"/>
  <c r="Z5" i="1"/>
  <c r="O8" i="1"/>
  <c r="V16" i="1"/>
  <c r="W19" i="1"/>
  <c r="U12" i="1"/>
  <c r="S5" i="1"/>
  <c r="W12" i="1"/>
  <c r="AB9" i="1"/>
  <c r="AB16" i="1"/>
  <c r="P10" i="1"/>
  <c r="L4" i="1"/>
  <c r="Y7" i="1"/>
  <c r="X15" i="1"/>
  <c r="O19" i="1"/>
  <c r="M12" i="1"/>
  <c r="K5" i="1"/>
  <c r="Y11" i="1"/>
  <c r="L9" i="1"/>
  <c r="T16" i="1"/>
  <c r="Z9" i="1"/>
  <c r="V3" i="1"/>
  <c r="Y15" i="1"/>
  <c r="U5" i="1"/>
  <c r="P11" i="1"/>
  <c r="K17" i="1"/>
  <c r="AA9" i="1"/>
  <c r="Y2" i="1"/>
  <c r="Z18" i="1"/>
  <c r="V4" i="1"/>
  <c r="P14" i="1"/>
  <c r="R9" i="1"/>
  <c r="N3" i="1"/>
  <c r="AA14" i="1"/>
  <c r="M5" i="1"/>
  <c r="R10" i="1"/>
  <c r="U16" i="1"/>
  <c r="S9" i="1"/>
  <c r="Q2" i="1"/>
  <c r="AB17" i="1"/>
  <c r="N4" i="1"/>
  <c r="Z13" i="1"/>
  <c r="V7" i="1"/>
  <c r="X2" i="1"/>
  <c r="K14" i="1"/>
  <c r="W4" i="1"/>
  <c r="T9" i="1"/>
  <c r="M16" i="1"/>
  <c r="K9" i="1"/>
  <c r="Y19" i="1"/>
  <c r="L17" i="1"/>
  <c r="X3" i="1"/>
  <c r="R13" i="1"/>
  <c r="N7" i="1"/>
  <c r="P2" i="1"/>
  <c r="M13" i="1"/>
  <c r="O4" i="1"/>
  <c r="V8" i="1"/>
  <c r="W15" i="1"/>
  <c r="U8" i="1"/>
  <c r="AA18" i="1"/>
  <c r="N16" i="1"/>
  <c r="Z2" i="1"/>
  <c r="AB12" i="1"/>
  <c r="X6" i="1"/>
  <c r="L2" i="1"/>
  <c r="U9" i="1"/>
  <c r="R18" i="1"/>
  <c r="P3" i="1"/>
  <c r="S13" i="1"/>
  <c r="Q6" i="1"/>
  <c r="S14" i="1"/>
  <c r="X11" i="1"/>
  <c r="Z17" i="1"/>
  <c r="N11" i="1"/>
  <c r="P6" i="1"/>
  <c r="P24" i="1"/>
  <c r="P25" i="1"/>
  <c r="Q24" i="1"/>
  <c r="Q25" i="1"/>
  <c r="S24" i="1"/>
  <c r="S25" i="1"/>
  <c r="K24" i="1"/>
  <c r="K25" i="1"/>
  <c r="L25" i="1"/>
  <c r="L24" i="1"/>
  <c r="N24" i="1"/>
  <c r="N25" i="1"/>
  <c r="P28" i="1" l="1" a="1"/>
  <c r="K28" i="1" a="1"/>
  <c r="P29" i="1" l="1"/>
  <c r="Q28" i="1"/>
  <c r="P28" i="1"/>
  <c r="Q29" i="1"/>
  <c r="K28" i="1"/>
  <c r="L29" i="1"/>
  <c r="K29" i="1"/>
  <c r="L28" i="1"/>
  <c r="S28" i="1" l="1" a="1"/>
  <c r="S28" i="1" s="1"/>
  <c r="N28" i="1" a="1"/>
  <c r="S29" i="1" l="1"/>
  <c r="Q32" i="1"/>
  <c r="N28" i="1"/>
  <c r="N29" i="1"/>
  <c r="L32" i="1" l="1"/>
</calcChain>
</file>

<file path=xl/sharedStrings.xml><?xml version="1.0" encoding="utf-8"?>
<sst xmlns="http://schemas.openxmlformats.org/spreadsheetml/2006/main" count="263" uniqueCount="102">
  <si>
    <t>city</t>
  </si>
  <si>
    <t>energy</t>
  </si>
  <si>
    <t>floorArea</t>
  </si>
  <si>
    <t>employees</t>
  </si>
  <si>
    <t>Y</t>
  </si>
  <si>
    <t>X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</si>
  <si>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</si>
  <si>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</si>
  <si>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</si>
  <si>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</si>
  <si>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</si>
  <si>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</si>
  <si>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</si>
  <si>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</si>
  <si>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</si>
  <si>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</si>
  <si>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</si>
  <si>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</si>
  <si>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</si>
  <si>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</si>
  <si>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</si>
  <si>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</si>
  <si>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</si>
  <si>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</si>
  <si>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</si>
  <si>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</si>
  <si>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</si>
  <si>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</si>
  <si>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</si>
  <si>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</si>
  <si>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X0</t>
  </si>
  <si>
    <t>X'X</t>
  </si>
  <si>
    <t>X'Y</t>
  </si>
  <si>
    <t>INV(X'X)</t>
  </si>
  <si>
    <t>Betahat</t>
  </si>
  <si>
    <t>Y'Y</t>
  </si>
  <si>
    <t>Y'PY</t>
  </si>
  <si>
    <t>With Hotel 18</t>
  </si>
  <si>
    <t>Without Hotel 18</t>
  </si>
  <si>
    <t>X'X_(18)</t>
  </si>
  <si>
    <t>X'Y_(18)</t>
  </si>
  <si>
    <t>INV(X'X)_(18)</t>
  </si>
  <si>
    <t>Betahat_(18)</t>
  </si>
  <si>
    <t>Y'Y_(18)</t>
  </si>
  <si>
    <t>Y'PY_(18)</t>
  </si>
  <si>
    <t>idNum</t>
  </si>
  <si>
    <t>tempC</t>
  </si>
  <si>
    <t>fsv</t>
  </si>
  <si>
    <t>stretch</t>
  </si>
  <si>
    <t>enrgyCon</t>
  </si>
  <si>
    <t>[1,]</t>
  </si>
  <si>
    <t>[2,]</t>
  </si>
  <si>
    <t>[3,]</t>
  </si>
  <si>
    <t>[4,]</t>
  </si>
  <si>
    <t>[5,]</t>
  </si>
  <si>
    <t>[6,]</t>
  </si>
  <si>
    <t>[7,]</t>
  </si>
  <si>
    <t>[8,]</t>
  </si>
  <si>
    <t>[9,]</t>
  </si>
  <si>
    <t>[10,]</t>
  </si>
  <si>
    <t>[11,]</t>
  </si>
  <si>
    <t>[12,]</t>
  </si>
  <si>
    <t>[13,]</t>
  </si>
  <si>
    <t>[14,]</t>
  </si>
  <si>
    <t>[15,]</t>
  </si>
  <si>
    <t>[16,]</t>
  </si>
  <si>
    <t>[17,]</t>
  </si>
  <si>
    <t>[18,]</t>
  </si>
  <si>
    <t>[19,]</t>
  </si>
  <si>
    <t>[20,]</t>
  </si>
  <si>
    <t>Source</t>
  </si>
  <si>
    <t>F(.05)</t>
  </si>
  <si>
    <t>Error</t>
  </si>
  <si>
    <t>distance</t>
  </si>
  <si>
    <t>ybar_ j</t>
  </si>
  <si>
    <t>s_ j</t>
  </si>
  <si>
    <t>yhat_j</t>
  </si>
  <si>
    <t>b1</t>
  </si>
  <si>
    <t>b0</t>
  </si>
  <si>
    <t>pellet</t>
  </si>
  <si>
    <t>y</t>
  </si>
  <si>
    <t>sd(dist)</t>
  </si>
  <si>
    <t>yhat</t>
  </si>
  <si>
    <t>e</t>
  </si>
  <si>
    <t>e^2</t>
  </si>
  <si>
    <t>n</t>
  </si>
  <si>
    <t>mean</t>
  </si>
  <si>
    <t>sd</t>
  </si>
  <si>
    <t>sum</t>
  </si>
  <si>
    <t>USS</t>
  </si>
  <si>
    <t>Celeb/Shoe</t>
  </si>
  <si>
    <t>Memory</t>
  </si>
  <si>
    <t>Online/Shoe</t>
  </si>
  <si>
    <t>Celeb/Toner</t>
  </si>
  <si>
    <t>Online/Toner</t>
  </si>
  <si>
    <t>celeb</t>
  </si>
  <si>
    <t>ID</t>
  </si>
  <si>
    <t>shoe</t>
  </si>
  <si>
    <t>celebxshoe</t>
  </si>
  <si>
    <t>trt.id</t>
  </si>
  <si>
    <t>shxce</t>
  </si>
  <si>
    <t>memory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</si>
</sst>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Continuous"/>
    </xf>
    <xf numFmtId="0" fontId="0" fillId="0" borderId="3" xfId="0" applyBorder="1"/>
    <xf numFmtId="164" fontId="0" fillId="0" borderId="3" xfId="0" applyNumberFormat="1" applyBorder="1"/>
    <xf numFmtId="165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0148A-C39B-4643-947A-02FAC026466F}">
  <dimension ref="A1:DK300"/>
  <sheetViews>
    <sheetView tabSelected="1" topLeftCell="BE18" workbookViewId="0">
      <selection activeCell="BS34" sqref="BS34"/>
    </sheetView>
  </sheetViews>
  <sheetFormatPr defaultRowHeight="15" x14ac:dyDescent="0.25"/>
  <cols>
    <col min="63" max="63" width="12.7109375" customWidth="1"/>
  </cols>
  <sheetData>
    <row r="1" spans="1:1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30</v>
      </c>
      <c r="G1" t="s">
        <v>5</v>
      </c>
      <c r="AF1" t="s">
        <v>45</v>
      </c>
      <c r="AG1" t="s">
        <v>46</v>
      </c>
      <c r="AH1" t="s">
        <v>47</v>
      </c>
      <c r="AI1" t="s">
        <v>48</v>
      </c>
      <c r="AJ1" t="s">
        <v>49</v>
      </c>
      <c r="AN1" t="s">
        <v>6</v>
      </c>
      <c r="AY1" t="s">
        <v>5</v>
      </c>
      <c r="BB1" t="s">
        <v>4</v>
      </c>
      <c r="BR1" t="s">
        <v>79</v>
      </c>
      <c r="BS1" t="s">
        <v>73</v>
      </c>
      <c r="BT1" t="s">
        <v>80</v>
      </c>
      <c r="BU1" t="s">
        <v>81</v>
      </c>
      <c r="BV1" t="s">
        <v>82</v>
      </c>
      <c r="BW1" t="s">
        <v>83</v>
      </c>
      <c r="BX1" t="s">
        <v>84</v>
      </c>
      <c r="BZ1" t="s">
        <v>73</v>
      </c>
      <c r="CA1" t="s">
        <v>74</v>
      </c>
      <c r="CB1" t="s">
        <v>75</v>
      </c>
      <c r="CC1" t="s">
        <v>76</v>
      </c>
      <c r="CT1" t="s">
        <v>99</v>
      </c>
      <c r="CU1" t="s">
        <v>97</v>
      </c>
      <c r="CV1" t="s">
        <v>95</v>
      </c>
      <c r="CW1" t="s">
        <v>100</v>
      </c>
      <c r="CX1" t="s">
        <v>101</v>
      </c>
      <c r="DC1" t="s">
        <v>6</v>
      </c>
    </row>
    <row r="2" spans="1:115" ht="15.75" thickBot="1" x14ac:dyDescent="0.3">
      <c r="A2">
        <v>2</v>
      </c>
      <c r="B2">
        <v>11317.472</v>
      </c>
      <c r="C2">
        <v>25916</v>
      </c>
      <c r="D2">
        <v>150</v>
      </c>
      <c r="E2">
        <f t="shared" ref="E2:E19" si="0">B2/1000</f>
        <v>11.317472</v>
      </c>
      <c r="F2">
        <v>1</v>
      </c>
      <c r="G2">
        <f t="shared" ref="G2:G19" si="1">C2/1000</f>
        <v>25.916</v>
      </c>
      <c r="K2">
        <f t="array" ref="K2:AB19">MMULT(F2:G19,MMULT(MINVERSE(MMULT(TRANSPOSE(F2:G19),F2:G19)),TRANSPOSE(F2:G19)))</f>
        <v>9.2386416813125927E-2</v>
      </c>
      <c r="L2">
        <v>9.0347900634327627E-2</v>
      </c>
      <c r="M2">
        <v>8.9435932870128382E-2</v>
      </c>
      <c r="N2">
        <v>8.8281488970977331E-2</v>
      </c>
      <c r="O2">
        <v>8.7674225730345834E-2</v>
      </c>
      <c r="P2">
        <v>8.6742945707610597E-2</v>
      </c>
      <c r="Q2">
        <v>7.906525003630499E-2</v>
      </c>
      <c r="R2">
        <v>7.4410995729132845E-2</v>
      </c>
      <c r="S2">
        <v>7.0808186608919813E-2</v>
      </c>
      <c r="T2">
        <v>6.6866340061075114E-2</v>
      </c>
      <c r="U2">
        <v>6.6720425218803225E-2</v>
      </c>
      <c r="V2">
        <v>5.6836840461387414E-2</v>
      </c>
      <c r="W2">
        <v>5.4712492022429164E-2</v>
      </c>
      <c r="X2">
        <v>4.1942797517135755E-2</v>
      </c>
      <c r="Y2">
        <v>3.9698283913953636E-2</v>
      </c>
      <c r="Z2">
        <v>3.8648984533498479E-2</v>
      </c>
      <c r="AA2">
        <v>-5.3708673205088903E-2</v>
      </c>
      <c r="AB2">
        <v>-7.0870833624066681E-2</v>
      </c>
      <c r="AF2">
        <v>1</v>
      </c>
      <c r="AG2">
        <v>227</v>
      </c>
      <c r="AH2">
        <v>20</v>
      </c>
      <c r="AI2">
        <v>1</v>
      </c>
      <c r="AJ2">
        <v>7.6369999999999996</v>
      </c>
      <c r="AY2">
        <v>1</v>
      </c>
      <c r="AZ2">
        <v>0</v>
      </c>
      <c r="BA2">
        <v>68.25</v>
      </c>
      <c r="BB2">
        <v>64</v>
      </c>
      <c r="BE2" s="4" t="s">
        <v>31</v>
      </c>
      <c r="BF2" s="4"/>
      <c r="BG2" s="4"/>
      <c r="BH2" s="4"/>
      <c r="BI2" s="4" t="s">
        <v>32</v>
      </c>
      <c r="BK2" s="4" t="s">
        <v>13</v>
      </c>
      <c r="BL2" s="4"/>
      <c r="BM2" s="4"/>
      <c r="BN2" s="4"/>
      <c r="BO2" s="4"/>
      <c r="BP2" s="4"/>
      <c r="BR2">
        <v>2</v>
      </c>
      <c r="BS2">
        <v>10</v>
      </c>
      <c r="BT2">
        <v>2.6</v>
      </c>
      <c r="BU2">
        <v>0.41299999999999998</v>
      </c>
      <c r="BV2">
        <f>$CA$9+$BZ$9*BS2</f>
        <v>3.0453333333333292</v>
      </c>
      <c r="BW2">
        <f>BT2-BV2</f>
        <v>-0.44533333333332914</v>
      </c>
      <c r="BX2">
        <f>BW2^2</f>
        <v>0.19832177777777404</v>
      </c>
      <c r="BZ2" s="4">
        <v>10</v>
      </c>
      <c r="CA2" s="6">
        <v>3.2616666666666672</v>
      </c>
      <c r="CB2" s="6">
        <v>0.41299999999999998</v>
      </c>
      <c r="CC2" s="6">
        <v>3.0453333333333292</v>
      </c>
      <c r="CI2" t="s">
        <v>91</v>
      </c>
      <c r="CK2" t="s">
        <v>90</v>
      </c>
      <c r="CO2" t="s">
        <v>92</v>
      </c>
      <c r="CT2">
        <v>1</v>
      </c>
      <c r="CU2">
        <v>1</v>
      </c>
      <c r="CV2">
        <v>1</v>
      </c>
      <c r="CW2">
        <f>CU2*CV2</f>
        <v>1</v>
      </c>
      <c r="CX2">
        <v>2</v>
      </c>
    </row>
    <row r="3" spans="1:115" x14ac:dyDescent="0.25">
      <c r="A3">
        <v>2</v>
      </c>
      <c r="B3">
        <v>9102.9339999999993</v>
      </c>
      <c r="C3">
        <v>26866</v>
      </c>
      <c r="D3">
        <v>70</v>
      </c>
      <c r="E3">
        <f t="shared" si="0"/>
        <v>9.1029339999999994</v>
      </c>
      <c r="F3">
        <v>1</v>
      </c>
      <c r="G3">
        <f t="shared" si="1"/>
        <v>26.866</v>
      </c>
      <c r="K3">
        <v>9.0347900634327627E-2</v>
      </c>
      <c r="L3">
        <v>8.8422212341419934E-2</v>
      </c>
      <c r="M3">
        <v>8.7560720210382276E-2</v>
      </c>
      <c r="N3">
        <v>8.6470172524504035E-2</v>
      </c>
      <c r="O3">
        <v>8.5896520117248382E-2</v>
      </c>
      <c r="P3">
        <v>8.5016784623435801E-2</v>
      </c>
      <c r="Q3">
        <v>7.7764034400252979E-2</v>
      </c>
      <c r="R3">
        <v>7.3367383971498473E-2</v>
      </c>
      <c r="S3">
        <v>6.9963983293822654E-2</v>
      </c>
      <c r="T3">
        <v>6.6240310247431711E-2</v>
      </c>
      <c r="U3">
        <v>6.6102471506465671E-2</v>
      </c>
      <c r="V3">
        <v>5.6765923846325873E-2</v>
      </c>
      <c r="W3">
        <v>5.4759153941085215E-2</v>
      </c>
      <c r="X3">
        <v>4.2696237066249795E-2</v>
      </c>
      <c r="Y3">
        <v>4.0575952903743037E-2</v>
      </c>
      <c r="Z3">
        <v>3.9584730192972623E-2</v>
      </c>
      <c r="AA3">
        <v>-4.7661111717595572E-2</v>
      </c>
      <c r="AB3">
        <v>-6.3873380103569966E-2</v>
      </c>
      <c r="AF3">
        <v>2</v>
      </c>
      <c r="AG3">
        <v>227</v>
      </c>
      <c r="AH3">
        <v>35</v>
      </c>
      <c r="AI3">
        <v>1</v>
      </c>
      <c r="AJ3">
        <v>4.3639999999999999</v>
      </c>
      <c r="AN3" s="3" t="s">
        <v>7</v>
      </c>
      <c r="AO3" s="3"/>
      <c r="AY3">
        <v>1</v>
      </c>
      <c r="AZ3">
        <v>0</v>
      </c>
      <c r="BA3">
        <v>81</v>
      </c>
      <c r="BB3">
        <v>80</v>
      </c>
      <c r="BE3" s="4">
        <f t="array" ref="BE3:BG5">MMULT(TRANSPOSE(AY2:BA21),AY2:BA21)</f>
        <v>20</v>
      </c>
      <c r="BF3" s="4">
        <v>11</v>
      </c>
      <c r="BG3" s="4">
        <v>1562.5</v>
      </c>
      <c r="BH3" s="4"/>
      <c r="BI3" s="4">
        <f t="array" ref="BI3:BI5">MMULT(TRANSPOSE(AY2:BA21),BB2:BB21)</f>
        <v>1592</v>
      </c>
      <c r="BK3" s="4" t="s">
        <v>70</v>
      </c>
      <c r="BL3" s="4" t="s">
        <v>18</v>
      </c>
      <c r="BM3" s="4" t="s">
        <v>19</v>
      </c>
      <c r="BN3" s="4" t="s">
        <v>20</v>
      </c>
      <c r="BO3" s="4" t="s">
        <v>21</v>
      </c>
      <c r="BP3" s="4" t="s">
        <v>71</v>
      </c>
      <c r="BR3">
        <v>2</v>
      </c>
      <c r="BS3">
        <v>10</v>
      </c>
      <c r="BT3">
        <v>3.35</v>
      </c>
      <c r="BU3">
        <v>0.41299999999999998</v>
      </c>
      <c r="BV3">
        <f t="shared" ref="BV3:BV31" si="2">$CA$9+$BZ$9*BS3</f>
        <v>3.0453333333333292</v>
      </c>
      <c r="BW3">
        <f t="shared" ref="BW3:BW31" si="3">BT3-BV3</f>
        <v>0.30466666666667086</v>
      </c>
      <c r="BX3">
        <f t="shared" ref="BX3:BX31" si="4">BW3^2</f>
        <v>9.2821777777780334E-2</v>
      </c>
      <c r="BZ3" s="4">
        <v>20</v>
      </c>
      <c r="CA3" s="6">
        <v>6.3683333333333332</v>
      </c>
      <c r="CB3" s="6">
        <v>0.45300000000000001</v>
      </c>
      <c r="CC3" s="6">
        <v>6.0779999999999976</v>
      </c>
      <c r="CJ3">
        <v>1</v>
      </c>
      <c r="CK3">
        <v>0</v>
      </c>
      <c r="CL3">
        <v>0</v>
      </c>
      <c r="CM3">
        <v>0</v>
      </c>
      <c r="CO3">
        <v>1</v>
      </c>
      <c r="CP3">
        <v>0</v>
      </c>
      <c r="CQ3">
        <v>0</v>
      </c>
      <c r="CR3">
        <v>0</v>
      </c>
      <c r="CT3">
        <f>CT2+1</f>
        <v>2</v>
      </c>
      <c r="CU3">
        <v>1</v>
      </c>
      <c r="CV3">
        <v>1</v>
      </c>
      <c r="CW3">
        <f t="shared" ref="CW3:CW66" si="5">CU3*CV3</f>
        <v>1</v>
      </c>
      <c r="CX3">
        <v>2</v>
      </c>
      <c r="DC3" s="3" t="s">
        <v>7</v>
      </c>
      <c r="DD3" s="3"/>
    </row>
    <row r="4" spans="1:115" x14ac:dyDescent="0.25">
      <c r="A4">
        <v>2</v>
      </c>
      <c r="B4">
        <v>13293.763999999999</v>
      </c>
      <c r="C4">
        <v>27291</v>
      </c>
      <c r="D4">
        <v>284</v>
      </c>
      <c r="E4">
        <f t="shared" si="0"/>
        <v>13.293763999999999</v>
      </c>
      <c r="F4">
        <v>1</v>
      </c>
      <c r="G4">
        <f t="shared" si="1"/>
        <v>27.291</v>
      </c>
      <c r="K4">
        <v>8.9435932870128382E-2</v>
      </c>
      <c r="L4">
        <v>8.7560720210382276E-2</v>
      </c>
      <c r="M4">
        <v>8.6721809283653764E-2</v>
      </c>
      <c r="N4">
        <v>8.5659846745818613E-2</v>
      </c>
      <c r="O4">
        <v>8.5101230764020569E-2</v>
      </c>
      <c r="P4">
        <v>8.4244554664726023E-2</v>
      </c>
      <c r="Q4">
        <v>7.7181911615703383E-2</v>
      </c>
      <c r="R4">
        <v>7.2900505027293616E-2</v>
      </c>
      <c r="S4">
        <v>6.9586313389700241E-2</v>
      </c>
      <c r="T4">
        <v>6.5960244278170183E-2</v>
      </c>
      <c r="U4">
        <v>6.5826018529893615E-2</v>
      </c>
      <c r="V4">
        <v>5.673419799221939E-2</v>
      </c>
      <c r="W4">
        <v>5.4780029009957661E-2</v>
      </c>
      <c r="X4">
        <v>4.3033302127695551E-2</v>
      </c>
      <c r="Y4">
        <v>4.0968594293911975E-2</v>
      </c>
      <c r="Z4">
        <v>4.0003353251158433E-2</v>
      </c>
      <c r="AA4">
        <v>-4.4955623683716944E-2</v>
      </c>
      <c r="AB4">
        <v>-6.0742940370716175E-2</v>
      </c>
      <c r="AF4">
        <v>3</v>
      </c>
      <c r="AG4">
        <v>227</v>
      </c>
      <c r="AH4">
        <v>25</v>
      </c>
      <c r="AI4">
        <v>2</v>
      </c>
      <c r="AJ4">
        <v>6.11</v>
      </c>
      <c r="AN4" t="s">
        <v>8</v>
      </c>
      <c r="AO4">
        <v>4.9150910204351771E-2</v>
      </c>
      <c r="AY4">
        <v>1</v>
      </c>
      <c r="AZ4">
        <v>0</v>
      </c>
      <c r="BA4">
        <v>71</v>
      </c>
      <c r="BB4">
        <v>69</v>
      </c>
      <c r="BE4" s="4">
        <v>11</v>
      </c>
      <c r="BF4" s="4">
        <v>11</v>
      </c>
      <c r="BG4" s="4">
        <v>876.75</v>
      </c>
      <c r="BH4" s="4"/>
      <c r="BI4" s="4">
        <v>878</v>
      </c>
      <c r="BK4" s="4" t="s">
        <v>14</v>
      </c>
      <c r="BL4" s="4"/>
      <c r="BM4" s="4"/>
      <c r="BN4" s="4"/>
      <c r="BO4" s="4"/>
      <c r="BP4" s="4"/>
      <c r="BR4">
        <v>2</v>
      </c>
      <c r="BS4">
        <v>10</v>
      </c>
      <c r="BT4">
        <v>3.33</v>
      </c>
      <c r="BU4">
        <v>0.41299999999999998</v>
      </c>
      <c r="BV4">
        <f t="shared" si="2"/>
        <v>3.0453333333333292</v>
      </c>
      <c r="BW4">
        <f t="shared" si="3"/>
        <v>0.28466666666667084</v>
      </c>
      <c r="BX4">
        <f t="shared" si="4"/>
        <v>8.1035111111113486E-2</v>
      </c>
      <c r="BZ4" s="4">
        <v>30</v>
      </c>
      <c r="CA4" s="6">
        <v>8.0183333333333326</v>
      </c>
      <c r="CB4" s="6">
        <v>1.393</v>
      </c>
      <c r="CC4" s="6">
        <v>9.1106666666666669</v>
      </c>
      <c r="CJ4">
        <v>2</v>
      </c>
      <c r="CK4">
        <v>13</v>
      </c>
      <c r="CL4">
        <v>26</v>
      </c>
      <c r="CM4">
        <v>52</v>
      </c>
      <c r="CO4">
        <v>2</v>
      </c>
      <c r="CP4">
        <v>20</v>
      </c>
      <c r="CQ4">
        <v>40</v>
      </c>
      <c r="CR4">
        <v>80</v>
      </c>
      <c r="CT4">
        <f t="shared" ref="CT4:CT44" si="6">CT3+1</f>
        <v>3</v>
      </c>
      <c r="CU4">
        <v>1</v>
      </c>
      <c r="CV4">
        <v>1</v>
      </c>
      <c r="CW4">
        <f t="shared" si="5"/>
        <v>1</v>
      </c>
      <c r="CX4">
        <v>2</v>
      </c>
      <c r="DC4" t="s">
        <v>8</v>
      </c>
      <c r="DD4">
        <v>0.24515613073807643</v>
      </c>
    </row>
    <row r="5" spans="1:115" x14ac:dyDescent="0.25">
      <c r="A5">
        <v>2</v>
      </c>
      <c r="B5">
        <v>10895.501</v>
      </c>
      <c r="C5">
        <v>27829</v>
      </c>
      <c r="D5">
        <v>170</v>
      </c>
      <c r="E5">
        <f t="shared" si="0"/>
        <v>10.895500999999999</v>
      </c>
      <c r="F5">
        <v>1</v>
      </c>
      <c r="G5">
        <f t="shared" si="1"/>
        <v>27.829000000000001</v>
      </c>
      <c r="K5">
        <v>8.8281488970977331E-2</v>
      </c>
      <c r="L5">
        <v>8.6470172524504035E-2</v>
      </c>
      <c r="M5">
        <v>8.5659846745818613E-2</v>
      </c>
      <c r="N5">
        <v>8.4634069642447407E-2</v>
      </c>
      <c r="O5">
        <v>8.4094488006287466E-2</v>
      </c>
      <c r="P5">
        <v>8.3267002387582806E-2</v>
      </c>
      <c r="Q5">
        <v>7.644501265549708E-2</v>
      </c>
      <c r="R5">
        <v>7.2309491210864885E-2</v>
      </c>
      <c r="S5">
        <v>6.9108227722834689E-2</v>
      </c>
      <c r="T5">
        <v>6.5605713710022662E-2</v>
      </c>
      <c r="U5">
        <v>6.5476061585432982E-2</v>
      </c>
      <c r="V5">
        <v>5.6694036793374016E-2</v>
      </c>
      <c r="W5">
        <v>5.4806454391259717E-2</v>
      </c>
      <c r="X5">
        <v>4.3459986840772763E-2</v>
      </c>
      <c r="Y5">
        <v>4.1465632100761131E-2</v>
      </c>
      <c r="Z5">
        <v>4.0533280793050103E-2</v>
      </c>
      <c r="AA5">
        <v>-4.1530794125536508E-2</v>
      </c>
      <c r="AB5">
        <v>-5.678017195595067E-2</v>
      </c>
      <c r="AF5">
        <v>4</v>
      </c>
      <c r="AG5">
        <v>227</v>
      </c>
      <c r="AH5">
        <v>30</v>
      </c>
      <c r="AI5">
        <v>3</v>
      </c>
      <c r="AJ5">
        <v>5.0910000000000002</v>
      </c>
      <c r="AN5" t="s">
        <v>9</v>
      </c>
      <c r="AO5">
        <v>2.4158119739162509E-3</v>
      </c>
      <c r="AY5">
        <v>1</v>
      </c>
      <c r="AZ5">
        <v>0</v>
      </c>
      <c r="BA5">
        <v>76.25</v>
      </c>
      <c r="BB5">
        <v>82</v>
      </c>
      <c r="BE5" s="4">
        <v>1562.5</v>
      </c>
      <c r="BF5" s="4">
        <v>876.75</v>
      </c>
      <c r="BG5" s="4">
        <v>122918.75</v>
      </c>
      <c r="BH5" s="4"/>
      <c r="BI5" s="4">
        <v>125144</v>
      </c>
      <c r="BK5" s="4" t="s">
        <v>72</v>
      </c>
      <c r="BL5" s="4"/>
      <c r="BM5" s="4"/>
      <c r="BN5" s="4"/>
      <c r="BO5" s="4" t="e">
        <f>NA()</f>
        <v>#N/A</v>
      </c>
      <c r="BP5" s="4" t="e">
        <f>NA()</f>
        <v>#N/A</v>
      </c>
      <c r="BR5">
        <v>2</v>
      </c>
      <c r="BS5">
        <v>10</v>
      </c>
      <c r="BT5">
        <v>3.06</v>
      </c>
      <c r="BU5">
        <v>0.41299999999999998</v>
      </c>
      <c r="BV5">
        <f t="shared" si="2"/>
        <v>3.0453333333333292</v>
      </c>
      <c r="BW5">
        <f t="shared" si="3"/>
        <v>1.4666666666670825E-2</v>
      </c>
      <c r="BX5">
        <f t="shared" si="4"/>
        <v>2.1511111111123307E-4</v>
      </c>
      <c r="BZ5" s="4">
        <v>40</v>
      </c>
      <c r="CA5" s="6">
        <v>12.591666666666667</v>
      </c>
      <c r="CB5" s="6">
        <v>2.1829999999999998</v>
      </c>
      <c r="CC5" s="6">
        <v>12.143333333333334</v>
      </c>
      <c r="CJ5">
        <v>3</v>
      </c>
      <c r="CK5">
        <v>16</v>
      </c>
      <c r="CL5">
        <v>48</v>
      </c>
      <c r="CM5">
        <v>144</v>
      </c>
      <c r="CO5">
        <v>3</v>
      </c>
      <c r="CP5">
        <v>13</v>
      </c>
      <c r="CQ5">
        <v>39</v>
      </c>
      <c r="CR5">
        <v>117</v>
      </c>
      <c r="CT5">
        <f t="shared" si="6"/>
        <v>4</v>
      </c>
      <c r="CU5">
        <v>1</v>
      </c>
      <c r="CV5">
        <v>1</v>
      </c>
      <c r="CW5">
        <f t="shared" si="5"/>
        <v>1</v>
      </c>
      <c r="CX5">
        <v>2</v>
      </c>
      <c r="DC5" t="s">
        <v>9</v>
      </c>
      <c r="DD5">
        <v>6.0101528438464828E-2</v>
      </c>
    </row>
    <row r="6" spans="1:115" x14ac:dyDescent="0.25">
      <c r="A6">
        <v>2</v>
      </c>
      <c r="B6">
        <v>7734.4250000000002</v>
      </c>
      <c r="C6">
        <v>28112</v>
      </c>
      <c r="D6">
        <v>85</v>
      </c>
      <c r="E6">
        <f t="shared" si="0"/>
        <v>7.7344249999999999</v>
      </c>
      <c r="F6">
        <v>1</v>
      </c>
      <c r="G6">
        <f t="shared" si="1"/>
        <v>28.111999999999998</v>
      </c>
      <c r="K6">
        <v>8.7674225730345834E-2</v>
      </c>
      <c r="L6">
        <v>8.5896520117248382E-2</v>
      </c>
      <c r="M6">
        <v>8.5101230764020569E-2</v>
      </c>
      <c r="N6">
        <v>8.4094488006287466E-2</v>
      </c>
      <c r="O6">
        <v>8.3564918860491083E-2</v>
      </c>
      <c r="P6">
        <v>8.2752788085665482E-2</v>
      </c>
      <c r="Q6">
        <v>7.6057387366020537E-2</v>
      </c>
      <c r="R6">
        <v>7.1998604760959067E-2</v>
      </c>
      <c r="S6">
        <v>6.8856743998442591E-2</v>
      </c>
      <c r="T6">
        <v>6.5419222723432036E-2</v>
      </c>
      <c r="U6">
        <v>6.5291976426915588E-2</v>
      </c>
      <c r="V6">
        <v>5.6672911106992518E-2</v>
      </c>
      <c r="W6">
        <v>5.4820354731238308E-2</v>
      </c>
      <c r="X6">
        <v>4.3684432516982521E-2</v>
      </c>
      <c r="Y6">
        <v>4.1727085073508918E-2</v>
      </c>
      <c r="Z6">
        <v>4.0812034500030299E-2</v>
      </c>
      <c r="AA6">
        <v>-3.9729257387683237E-2</v>
      </c>
      <c r="AB6">
        <v>-5.4695667380897456E-2</v>
      </c>
      <c r="AF6">
        <v>5</v>
      </c>
      <c r="AG6">
        <v>227</v>
      </c>
      <c r="AH6">
        <v>25</v>
      </c>
      <c r="AI6">
        <v>3</v>
      </c>
      <c r="AJ6">
        <v>6.11</v>
      </c>
      <c r="AN6" t="s">
        <v>10</v>
      </c>
      <c r="AO6">
        <v>-3.3212194741301028E-2</v>
      </c>
      <c r="AY6">
        <v>1</v>
      </c>
      <c r="AZ6">
        <v>1</v>
      </c>
      <c r="BA6">
        <v>80</v>
      </c>
      <c r="BB6">
        <v>92</v>
      </c>
      <c r="BE6" s="4"/>
      <c r="BF6" s="4"/>
      <c r="BG6" s="4"/>
      <c r="BH6" s="4"/>
      <c r="BI6" s="4"/>
      <c r="BK6" s="4" t="s">
        <v>16</v>
      </c>
      <c r="BL6" s="4"/>
      <c r="BM6" s="4"/>
      <c r="BN6" s="4" t="e">
        <f>NA()</f>
        <v>#N/A</v>
      </c>
      <c r="BO6" s="4" t="e">
        <f>NA()</f>
        <v>#N/A</v>
      </c>
      <c r="BP6" s="4" t="e">
        <f>NA()</f>
        <v>#N/A</v>
      </c>
      <c r="BR6">
        <v>2</v>
      </c>
      <c r="BS6">
        <v>10</v>
      </c>
      <c r="BT6">
        <v>3.38</v>
      </c>
      <c r="BU6">
        <v>0.41299999999999998</v>
      </c>
      <c r="BV6">
        <f t="shared" si="2"/>
        <v>3.0453333333333292</v>
      </c>
      <c r="BW6">
        <f t="shared" si="3"/>
        <v>0.33466666666667066</v>
      </c>
      <c r="BX6">
        <f t="shared" si="4"/>
        <v>0.11200177777778045</v>
      </c>
      <c r="BZ6" s="4">
        <v>50</v>
      </c>
      <c r="CA6" s="6">
        <v>15.313333333333333</v>
      </c>
      <c r="CB6" s="6">
        <v>2.9039999999999999</v>
      </c>
      <c r="CC6" s="6"/>
      <c r="CJ6">
        <v>4</v>
      </c>
      <c r="CK6">
        <v>12</v>
      </c>
      <c r="CL6">
        <v>48</v>
      </c>
      <c r="CM6">
        <v>192</v>
      </c>
      <c r="CO6">
        <v>4</v>
      </c>
      <c r="CP6">
        <v>9</v>
      </c>
      <c r="CQ6">
        <v>36</v>
      </c>
      <c r="CR6">
        <v>144</v>
      </c>
      <c r="CT6">
        <f t="shared" si="6"/>
        <v>5</v>
      </c>
      <c r="CU6">
        <v>1</v>
      </c>
      <c r="CV6">
        <v>1</v>
      </c>
      <c r="CW6">
        <f t="shared" si="5"/>
        <v>1</v>
      </c>
      <c r="CX6">
        <v>2</v>
      </c>
      <c r="DC6" t="s">
        <v>10</v>
      </c>
      <c r="DD6">
        <v>4.3707950446112469E-2</v>
      </c>
    </row>
    <row r="7" spans="1:115" x14ac:dyDescent="0.25">
      <c r="A7">
        <v>2</v>
      </c>
      <c r="B7">
        <v>15786.314</v>
      </c>
      <c r="C7">
        <v>28546</v>
      </c>
      <c r="D7">
        <v>120</v>
      </c>
      <c r="E7">
        <f t="shared" si="0"/>
        <v>15.786314000000001</v>
      </c>
      <c r="F7">
        <v>1</v>
      </c>
      <c r="G7">
        <f t="shared" si="1"/>
        <v>28.545999999999999</v>
      </c>
      <c r="K7">
        <v>8.6742945707610611E-2</v>
      </c>
      <c r="L7">
        <v>8.5016784623435815E-2</v>
      </c>
      <c r="M7">
        <v>8.4244554664726023E-2</v>
      </c>
      <c r="N7">
        <v>8.3267002387582834E-2</v>
      </c>
      <c r="O7">
        <v>8.2752788085665496E-2</v>
      </c>
      <c r="P7">
        <v>8.1964205021947734E-2</v>
      </c>
      <c r="Q7">
        <v>7.5462937275445202E-2</v>
      </c>
      <c r="R7">
        <v>7.1521838968523987E-2</v>
      </c>
      <c r="S7">
        <v>6.8471076378703463E-2</v>
      </c>
      <c r="T7">
        <v>6.5133225945409684E-2</v>
      </c>
      <c r="U7">
        <v>6.5009669152016114E-2</v>
      </c>
      <c r="V7">
        <v>5.6640513411269668E-2</v>
      </c>
      <c r="W7">
        <v>5.4841671860392759E-2</v>
      </c>
      <c r="X7">
        <v>4.402863542678831E-2</v>
      </c>
      <c r="Y7">
        <v>4.2128041222528501E-2</v>
      </c>
      <c r="Z7">
        <v>4.1239522517095333E-2</v>
      </c>
      <c r="AA7">
        <v>-3.6966476666028369E-2</v>
      </c>
      <c r="AB7">
        <v>-5.1498935983112615E-2</v>
      </c>
      <c r="AF7">
        <v>6</v>
      </c>
      <c r="AG7">
        <v>227</v>
      </c>
      <c r="AH7">
        <v>20</v>
      </c>
      <c r="AI7">
        <v>4</v>
      </c>
      <c r="AJ7">
        <v>7.6369999999999996</v>
      </c>
      <c r="AN7" t="s">
        <v>11</v>
      </c>
      <c r="AO7">
        <v>1.3177136314461249</v>
      </c>
      <c r="AY7">
        <v>1</v>
      </c>
      <c r="AZ7">
        <v>1</v>
      </c>
      <c r="BA7">
        <v>73.75</v>
      </c>
      <c r="BB7">
        <v>78</v>
      </c>
      <c r="BE7" s="4" t="s">
        <v>33</v>
      </c>
      <c r="BF7" s="4"/>
      <c r="BG7" s="4"/>
      <c r="BH7" s="4"/>
      <c r="BI7" s="4" t="s">
        <v>34</v>
      </c>
      <c r="BR7">
        <v>2</v>
      </c>
      <c r="BS7">
        <v>10</v>
      </c>
      <c r="BT7">
        <v>3.85</v>
      </c>
      <c r="BU7">
        <v>0.41299999999999998</v>
      </c>
      <c r="BV7">
        <f t="shared" si="2"/>
        <v>3.0453333333333292</v>
      </c>
      <c r="BW7">
        <f t="shared" si="3"/>
        <v>0.80466666666667086</v>
      </c>
      <c r="BX7">
        <f t="shared" si="4"/>
        <v>0.64748844444445119</v>
      </c>
      <c r="CJ7">
        <v>5</v>
      </c>
      <c r="CK7">
        <v>2</v>
      </c>
      <c r="CL7">
        <v>10</v>
      </c>
      <c r="CM7">
        <v>50</v>
      </c>
      <c r="CO7">
        <v>5</v>
      </c>
      <c r="CP7">
        <v>2</v>
      </c>
      <c r="CQ7">
        <v>10</v>
      </c>
      <c r="CR7">
        <v>50</v>
      </c>
      <c r="CT7">
        <f t="shared" si="6"/>
        <v>6</v>
      </c>
      <c r="CU7">
        <v>1</v>
      </c>
      <c r="CV7">
        <v>1</v>
      </c>
      <c r="CW7">
        <f t="shared" si="5"/>
        <v>1</v>
      </c>
      <c r="CX7">
        <v>2</v>
      </c>
      <c r="DC7" t="s">
        <v>11</v>
      </c>
      <c r="DD7">
        <v>0.94502773465395995</v>
      </c>
    </row>
    <row r="8" spans="1:115" ht="15.75" thickBot="1" x14ac:dyDescent="0.3">
      <c r="A8">
        <v>2</v>
      </c>
      <c r="B8">
        <v>17781.719000000001</v>
      </c>
      <c r="C8">
        <v>32124</v>
      </c>
      <c r="D8">
        <v>270</v>
      </c>
      <c r="E8">
        <f t="shared" si="0"/>
        <v>17.781719000000002</v>
      </c>
      <c r="F8">
        <v>1</v>
      </c>
      <c r="G8">
        <f t="shared" si="1"/>
        <v>32.124000000000002</v>
      </c>
      <c r="K8">
        <v>7.9065250036304976E-2</v>
      </c>
      <c r="L8">
        <v>7.7764034400252965E-2</v>
      </c>
      <c r="M8">
        <v>7.7181911615703369E-2</v>
      </c>
      <c r="N8">
        <v>7.6445012655497066E-2</v>
      </c>
      <c r="O8">
        <v>7.6057387366020524E-2</v>
      </c>
      <c r="P8">
        <v>7.5462937275445174E-2</v>
      </c>
      <c r="Q8">
        <v>7.056214827987245E-2</v>
      </c>
      <c r="R8">
        <v>6.7591267527665255E-2</v>
      </c>
      <c r="S8">
        <v>6.5291540103526988E-2</v>
      </c>
      <c r="T8">
        <v>6.2775399973603277E-2</v>
      </c>
      <c r="U8">
        <v>6.2682260328075334E-2</v>
      </c>
      <c r="V8">
        <v>5.6373419044227345E-2</v>
      </c>
      <c r="W8">
        <v>5.501741538139418E-2</v>
      </c>
      <c r="X8">
        <v>4.6866326697030447E-2</v>
      </c>
      <c r="Y8">
        <v>4.5433619796703725E-2</v>
      </c>
      <c r="Z8">
        <v>4.4763836169304287E-2</v>
      </c>
      <c r="AA8">
        <v>-1.4189450347869198E-2</v>
      </c>
      <c r="AB8">
        <v>-2.5144316302757624E-2</v>
      </c>
      <c r="AF8">
        <v>7</v>
      </c>
      <c r="AG8">
        <v>227</v>
      </c>
      <c r="AH8">
        <v>35</v>
      </c>
      <c r="AI8">
        <v>4</v>
      </c>
      <c r="AJ8">
        <v>4.3639999999999999</v>
      </c>
      <c r="AN8" s="1" t="s">
        <v>12</v>
      </c>
      <c r="AO8" s="1">
        <v>30</v>
      </c>
      <c r="AY8">
        <v>1</v>
      </c>
      <c r="AZ8">
        <v>0</v>
      </c>
      <c r="BA8">
        <v>75.25</v>
      </c>
      <c r="BB8">
        <v>91</v>
      </c>
      <c r="BE8" s="5">
        <f t="array" ref="BE8:BG10">MINVERSE(BE3:BG5)</f>
        <v>7.4837659942916686</v>
      </c>
      <c r="BF8" s="5">
        <v>0.22852996825192851</v>
      </c>
      <c r="BG8" s="5">
        <v>-9.676105570342694E-2</v>
      </c>
      <c r="BH8" s="5"/>
      <c r="BI8" s="5">
        <f t="array" ref="BI8:BI10">MMULT(BE8:BG10,BI3:BI5)</f>
        <v>5.7392200878693984</v>
      </c>
      <c r="BR8">
        <v>2</v>
      </c>
      <c r="BS8">
        <v>20</v>
      </c>
      <c r="BT8">
        <v>6.84</v>
      </c>
      <c r="BU8">
        <v>0.45300000000000001</v>
      </c>
      <c r="BV8">
        <f t="shared" si="2"/>
        <v>6.0779999999999976</v>
      </c>
      <c r="BW8">
        <f t="shared" si="3"/>
        <v>0.76200000000000223</v>
      </c>
      <c r="BX8">
        <f t="shared" si="4"/>
        <v>0.58064400000000338</v>
      </c>
      <c r="BZ8" t="s">
        <v>77</v>
      </c>
      <c r="CA8" t="s">
        <v>78</v>
      </c>
      <c r="CK8">
        <v>43</v>
      </c>
      <c r="CL8">
        <v>132</v>
      </c>
      <c r="CM8">
        <v>438</v>
      </c>
      <c r="CP8">
        <v>44</v>
      </c>
      <c r="CQ8">
        <v>125</v>
      </c>
      <c r="CR8">
        <v>391</v>
      </c>
      <c r="CT8">
        <f t="shared" si="6"/>
        <v>7</v>
      </c>
      <c r="CU8">
        <v>1</v>
      </c>
      <c r="CV8">
        <v>1</v>
      </c>
      <c r="CW8">
        <f t="shared" si="5"/>
        <v>1</v>
      </c>
      <c r="CX8">
        <v>2</v>
      </c>
      <c r="DC8" s="1" t="s">
        <v>12</v>
      </c>
      <c r="DD8" s="1">
        <v>176</v>
      </c>
    </row>
    <row r="9" spans="1:115" x14ac:dyDescent="0.25">
      <c r="A9">
        <v>2</v>
      </c>
      <c r="B9">
        <v>15411.021000000001</v>
      </c>
      <c r="C9">
        <v>34293</v>
      </c>
      <c r="D9">
        <v>195</v>
      </c>
      <c r="E9">
        <f t="shared" si="0"/>
        <v>15.411021</v>
      </c>
      <c r="F9">
        <v>1</v>
      </c>
      <c r="G9">
        <f t="shared" si="1"/>
        <v>34.292999999999999</v>
      </c>
      <c r="K9">
        <v>7.4410995729132831E-2</v>
      </c>
      <c r="L9">
        <v>7.3367383971498459E-2</v>
      </c>
      <c r="M9">
        <v>7.2900505027293616E-2</v>
      </c>
      <c r="N9">
        <v>7.2309491210864871E-2</v>
      </c>
      <c r="O9">
        <v>7.1998604760959053E-2</v>
      </c>
      <c r="P9">
        <v>7.1521838968523974E-2</v>
      </c>
      <c r="Q9">
        <v>6.7591267527665255E-2</v>
      </c>
      <c r="R9">
        <v>6.5208537104182146E-2</v>
      </c>
      <c r="S9">
        <v>6.3364090639899895E-2</v>
      </c>
      <c r="T9">
        <v>6.1346075062242711E-2</v>
      </c>
      <c r="U9">
        <v>6.1271374431169937E-2</v>
      </c>
      <c r="V9">
        <v>5.6211505214681566E-2</v>
      </c>
      <c r="W9">
        <v>5.5123951909357309E-2</v>
      </c>
      <c r="X9">
        <v>4.8586548151797131E-2</v>
      </c>
      <c r="Y9">
        <v>4.7437476679707095E-2</v>
      </c>
      <c r="Z9">
        <v>4.6900291259198423E-2</v>
      </c>
      <c r="AA9">
        <v>-3.8191259379227738E-4</v>
      </c>
      <c r="AB9">
        <v>-9.1680250543814679E-3</v>
      </c>
      <c r="AF9">
        <v>8</v>
      </c>
      <c r="AG9">
        <v>230</v>
      </c>
      <c r="AH9">
        <v>20</v>
      </c>
      <c r="AI9">
        <v>2</v>
      </c>
      <c r="AJ9">
        <v>7.7759999999999998</v>
      </c>
      <c r="AY9">
        <v>1</v>
      </c>
      <c r="AZ9">
        <v>1</v>
      </c>
      <c r="BA9">
        <v>76.5</v>
      </c>
      <c r="BB9">
        <v>82</v>
      </c>
      <c r="BE9" s="5">
        <v>0.22852996825192787</v>
      </c>
      <c r="BF9" s="5">
        <v>0.21766667735625161</v>
      </c>
      <c r="BG9" s="5">
        <v>-4.4575570022126884E-3</v>
      </c>
      <c r="BH9" s="5"/>
      <c r="BI9" s="5">
        <v>-2.9054613090465864</v>
      </c>
      <c r="BR9">
        <v>2</v>
      </c>
      <c r="BS9">
        <v>20</v>
      </c>
      <c r="BT9">
        <v>6.32</v>
      </c>
      <c r="BU9">
        <v>0.45300000000000001</v>
      </c>
      <c r="BV9">
        <f t="shared" si="2"/>
        <v>6.0779999999999976</v>
      </c>
      <c r="BW9">
        <f t="shared" si="3"/>
        <v>0.24200000000000266</v>
      </c>
      <c r="BX9">
        <f t="shared" si="4"/>
        <v>5.8564000000001289E-2</v>
      </c>
      <c r="BZ9">
        <v>0.30326666666666685</v>
      </c>
      <c r="CA9">
        <v>1.2666666666660831E-2</v>
      </c>
      <c r="CT9">
        <f t="shared" si="6"/>
        <v>8</v>
      </c>
      <c r="CU9">
        <v>1</v>
      </c>
      <c r="CV9">
        <v>1</v>
      </c>
      <c r="CW9">
        <f t="shared" si="5"/>
        <v>1</v>
      </c>
      <c r="CX9">
        <v>2</v>
      </c>
    </row>
    <row r="10" spans="1:115" ht="15.75" thickBot="1" x14ac:dyDescent="0.3">
      <c r="A10">
        <v>2</v>
      </c>
      <c r="B10">
        <v>15921.535</v>
      </c>
      <c r="C10">
        <v>35972</v>
      </c>
      <c r="D10">
        <v>200</v>
      </c>
      <c r="E10">
        <f t="shared" si="0"/>
        <v>15.921535</v>
      </c>
      <c r="F10">
        <v>1</v>
      </c>
      <c r="G10">
        <f t="shared" si="1"/>
        <v>35.972000000000001</v>
      </c>
      <c r="K10">
        <v>7.0808186608919826E-2</v>
      </c>
      <c r="L10">
        <v>6.9963983293822668E-2</v>
      </c>
      <c r="M10">
        <v>6.9586313389700241E-2</v>
      </c>
      <c r="N10">
        <v>6.9108227722834689E-2</v>
      </c>
      <c r="O10">
        <v>6.8856743998442591E-2</v>
      </c>
      <c r="P10">
        <v>6.8471076378703449E-2</v>
      </c>
      <c r="Q10">
        <v>6.5291540103527015E-2</v>
      </c>
      <c r="R10">
        <v>6.3364090639899909E-2</v>
      </c>
      <c r="S10">
        <v>6.1872072359849227E-2</v>
      </c>
      <c r="T10">
        <v>6.023964973897189E-2</v>
      </c>
      <c r="U10">
        <v>6.0179222554312309E-2</v>
      </c>
      <c r="V10">
        <v>5.6086169428693849E-2</v>
      </c>
      <c r="W10">
        <v>5.5206420710855741E-2</v>
      </c>
      <c r="X10">
        <v>4.9918153418073416E-2</v>
      </c>
      <c r="Y10">
        <v>4.8988641136398038E-2</v>
      </c>
      <c r="Z10">
        <v>4.8554098587890102E-2</v>
      </c>
      <c r="AA10">
        <v>1.0306356603577566E-2</v>
      </c>
      <c r="AB10">
        <v>3.1990533255280007E-3</v>
      </c>
      <c r="AF10">
        <v>9</v>
      </c>
      <c r="AG10">
        <v>230</v>
      </c>
      <c r="AH10">
        <v>35</v>
      </c>
      <c r="AI10">
        <v>1</v>
      </c>
      <c r="AJ10">
        <v>4.4429999999999996</v>
      </c>
      <c r="AN10" t="s">
        <v>13</v>
      </c>
      <c r="AY10">
        <v>1</v>
      </c>
      <c r="AZ10">
        <v>0</v>
      </c>
      <c r="BA10">
        <v>84.75</v>
      </c>
      <c r="BB10">
        <v>93</v>
      </c>
      <c r="BE10" s="5">
        <v>-9.676105570342694E-2</v>
      </c>
      <c r="BF10" s="5">
        <v>-4.4575570022126962E-3</v>
      </c>
      <c r="BG10" s="5">
        <v>1.2699227142994422E-3</v>
      </c>
      <c r="BH10" s="5"/>
      <c r="BI10" s="5">
        <v>0.96587243049097538</v>
      </c>
      <c r="BR10">
        <v>2</v>
      </c>
      <c r="BS10">
        <v>20</v>
      </c>
      <c r="BT10">
        <v>6.96</v>
      </c>
      <c r="BU10">
        <v>0.45300000000000001</v>
      </c>
      <c r="BV10">
        <f t="shared" si="2"/>
        <v>6.0779999999999976</v>
      </c>
      <c r="BW10">
        <f t="shared" si="3"/>
        <v>0.88200000000000234</v>
      </c>
      <c r="BX10">
        <f t="shared" si="4"/>
        <v>0.77792400000000417</v>
      </c>
      <c r="CT10">
        <f t="shared" si="6"/>
        <v>9</v>
      </c>
      <c r="CU10">
        <v>1</v>
      </c>
      <c r="CV10">
        <v>1</v>
      </c>
      <c r="CW10">
        <f t="shared" si="5"/>
        <v>1</v>
      </c>
      <c r="CX10">
        <v>2</v>
      </c>
      <c r="DC10" t="s">
        <v>13</v>
      </c>
    </row>
    <row r="11" spans="1:115" x14ac:dyDescent="0.25">
      <c r="A11">
        <v>2</v>
      </c>
      <c r="B11">
        <v>20280.477999999999</v>
      </c>
      <c r="C11">
        <v>37809</v>
      </c>
      <c r="D11">
        <v>295</v>
      </c>
      <c r="E11">
        <f t="shared" si="0"/>
        <v>20.280477999999999</v>
      </c>
      <c r="F11">
        <v>1</v>
      </c>
      <c r="G11">
        <f t="shared" si="1"/>
        <v>37.808999999999997</v>
      </c>
      <c r="K11">
        <v>6.68663400610751E-2</v>
      </c>
      <c r="L11">
        <v>6.6240310247431697E-2</v>
      </c>
      <c r="M11">
        <v>6.5960244278170169E-2</v>
      </c>
      <c r="N11">
        <v>6.5605713710022648E-2</v>
      </c>
      <c r="O11">
        <v>6.5419222723432036E-2</v>
      </c>
      <c r="P11">
        <v>6.513322594540967E-2</v>
      </c>
      <c r="Q11">
        <v>6.2775399973603277E-2</v>
      </c>
      <c r="R11">
        <v>6.1346075062242704E-2</v>
      </c>
      <c r="S11">
        <v>6.0239649738971876E-2</v>
      </c>
      <c r="T11">
        <v>5.9029105773010918E-2</v>
      </c>
      <c r="U11">
        <v>5.8984295217929077E-2</v>
      </c>
      <c r="V11">
        <v>5.5949039089885369E-2</v>
      </c>
      <c r="W11">
        <v>5.5296650126193808E-2</v>
      </c>
      <c r="X11">
        <v>5.1375067577781298E-2</v>
      </c>
      <c r="Y11">
        <v>5.0685775804022379E-2</v>
      </c>
      <c r="Z11">
        <v>5.0363535194683798E-2</v>
      </c>
      <c r="AA11">
        <v>2.2000430764130469E-2</v>
      </c>
      <c r="AB11">
        <v>1.6729918712004244E-2</v>
      </c>
      <c r="AF11">
        <v>10</v>
      </c>
      <c r="AG11">
        <v>230</v>
      </c>
      <c r="AH11">
        <v>25</v>
      </c>
      <c r="AI11">
        <v>1</v>
      </c>
      <c r="AJ11">
        <v>6.2210000000000001</v>
      </c>
      <c r="AN11" s="2"/>
      <c r="AO11" s="2" t="s">
        <v>18</v>
      </c>
      <c r="AP11" s="2" t="s">
        <v>19</v>
      </c>
      <c r="AQ11" s="2" t="s">
        <v>20</v>
      </c>
      <c r="AR11" s="2" t="s">
        <v>21</v>
      </c>
      <c r="AS11" s="2" t="s">
        <v>22</v>
      </c>
      <c r="AY11">
        <v>1</v>
      </c>
      <c r="AZ11">
        <v>1</v>
      </c>
      <c r="BA11">
        <v>75.5</v>
      </c>
      <c r="BB11">
        <v>65</v>
      </c>
      <c r="BE11" s="4"/>
      <c r="BF11" s="4"/>
      <c r="BG11" s="4"/>
      <c r="BH11" s="4"/>
      <c r="BI11" s="4"/>
      <c r="BR11">
        <v>2</v>
      </c>
      <c r="BS11">
        <v>20</v>
      </c>
      <c r="BT11">
        <v>5.85</v>
      </c>
      <c r="BU11">
        <v>0.45300000000000001</v>
      </c>
      <c r="BV11">
        <f t="shared" si="2"/>
        <v>6.0779999999999976</v>
      </c>
      <c r="BW11">
        <f t="shared" si="3"/>
        <v>-0.22799999999999798</v>
      </c>
      <c r="BX11">
        <f t="shared" si="4"/>
        <v>5.198399999999908E-2</v>
      </c>
      <c r="CK11" t="s">
        <v>93</v>
      </c>
      <c r="CO11" t="s">
        <v>94</v>
      </c>
      <c r="CT11">
        <f t="shared" si="6"/>
        <v>10</v>
      </c>
      <c r="CU11">
        <v>1</v>
      </c>
      <c r="CV11">
        <v>1</v>
      </c>
      <c r="CW11">
        <f t="shared" si="5"/>
        <v>1</v>
      </c>
      <c r="CX11">
        <v>2</v>
      </c>
      <c r="DC11" s="2"/>
      <c r="DD11" s="2" t="s">
        <v>18</v>
      </c>
      <c r="DE11" s="2" t="s">
        <v>19</v>
      </c>
      <c r="DF11" s="2" t="s">
        <v>20</v>
      </c>
      <c r="DG11" s="2" t="s">
        <v>21</v>
      </c>
      <c r="DH11" s="2" t="s">
        <v>22</v>
      </c>
    </row>
    <row r="12" spans="1:115" x14ac:dyDescent="0.25">
      <c r="A12">
        <v>2</v>
      </c>
      <c r="B12">
        <v>13624.120999999999</v>
      </c>
      <c r="C12">
        <v>37877</v>
      </c>
      <c r="D12">
        <v>100</v>
      </c>
      <c r="E12">
        <f t="shared" si="0"/>
        <v>13.624120999999999</v>
      </c>
      <c r="F12">
        <v>1</v>
      </c>
      <c r="G12">
        <f t="shared" si="1"/>
        <v>37.877000000000002</v>
      </c>
      <c r="K12">
        <v>6.6720425218803212E-2</v>
      </c>
      <c r="L12">
        <v>6.6102471506465671E-2</v>
      </c>
      <c r="M12">
        <v>6.5826018529893601E-2</v>
      </c>
      <c r="N12">
        <v>6.5476061585432968E-2</v>
      </c>
      <c r="O12">
        <v>6.5291976426915574E-2</v>
      </c>
      <c r="P12">
        <v>6.5009669152016086E-2</v>
      </c>
      <c r="Q12">
        <v>6.2682260328075334E-2</v>
      </c>
      <c r="R12">
        <v>6.1271374431169923E-2</v>
      </c>
      <c r="S12">
        <v>6.0179222554312288E-2</v>
      </c>
      <c r="T12">
        <v>5.898429521792907E-2</v>
      </c>
      <c r="U12">
        <v>5.894006274167754E-2</v>
      </c>
      <c r="V12">
        <v>5.5943962953228329E-2</v>
      </c>
      <c r="W12">
        <v>5.5299990137213401E-2</v>
      </c>
      <c r="X12">
        <v>5.1428997987612621E-2</v>
      </c>
      <c r="Y12">
        <v>5.0748598426449416E-2</v>
      </c>
      <c r="Z12">
        <v>5.0430514883993527E-2</v>
      </c>
      <c r="AA12">
        <v>2.2433308849551054E-2</v>
      </c>
      <c r="AB12">
        <v>1.7230789069260899E-2</v>
      </c>
      <c r="AF12">
        <v>11</v>
      </c>
      <c r="AG12">
        <v>230</v>
      </c>
      <c r="AH12">
        <v>25</v>
      </c>
      <c r="AI12">
        <v>3</v>
      </c>
      <c r="AJ12">
        <v>6.2210000000000001</v>
      </c>
      <c r="AN12" t="s">
        <v>14</v>
      </c>
      <c r="AO12">
        <v>1</v>
      </c>
      <c r="AP12">
        <v>0.11773719402984284</v>
      </c>
      <c r="AQ12">
        <v>0.11773719402984284</v>
      </c>
      <c r="AR12">
        <v>6.7806543128454619E-2</v>
      </c>
      <c r="AS12">
        <v>0.79646309982652841</v>
      </c>
      <c r="AY12">
        <v>1</v>
      </c>
      <c r="AZ12">
        <v>0</v>
      </c>
      <c r="BA12">
        <v>87.75</v>
      </c>
      <c r="BB12">
        <v>86</v>
      </c>
      <c r="BE12" s="4" t="s">
        <v>35</v>
      </c>
      <c r="BF12" s="4" t="s">
        <v>36</v>
      </c>
      <c r="BG12" s="4"/>
      <c r="BH12" s="4"/>
      <c r="BI12" s="4"/>
      <c r="BR12">
        <v>2</v>
      </c>
      <c r="BS12">
        <v>20</v>
      </c>
      <c r="BT12">
        <v>5.95</v>
      </c>
      <c r="BU12">
        <v>0.45300000000000001</v>
      </c>
      <c r="BV12">
        <f t="shared" si="2"/>
        <v>6.0779999999999976</v>
      </c>
      <c r="BW12">
        <f t="shared" si="3"/>
        <v>-0.12799999999999745</v>
      </c>
      <c r="BX12">
        <f t="shared" si="4"/>
        <v>1.6383999999999347E-2</v>
      </c>
      <c r="BZ12" t="s">
        <v>6</v>
      </c>
      <c r="CJ12">
        <v>1</v>
      </c>
      <c r="CK12">
        <v>0</v>
      </c>
      <c r="CL12">
        <v>0</v>
      </c>
      <c r="CM12">
        <v>0</v>
      </c>
      <c r="CO12">
        <v>1</v>
      </c>
      <c r="CP12">
        <v>0</v>
      </c>
      <c r="CQ12">
        <v>0</v>
      </c>
      <c r="CR12">
        <v>0</v>
      </c>
      <c r="CT12">
        <f t="shared" si="6"/>
        <v>11</v>
      </c>
      <c r="CU12">
        <v>1</v>
      </c>
      <c r="CV12">
        <v>1</v>
      </c>
      <c r="CW12">
        <f t="shared" si="5"/>
        <v>1</v>
      </c>
      <c r="CX12">
        <v>2</v>
      </c>
      <c r="DC12" t="s">
        <v>14</v>
      </c>
      <c r="DD12">
        <v>3</v>
      </c>
      <c r="DE12">
        <v>9.8225020682045567</v>
      </c>
      <c r="DF12">
        <v>3.2741673560681854</v>
      </c>
      <c r="DG12">
        <v>3.6661629612829074</v>
      </c>
      <c r="DH12">
        <v>1.3514037218324582E-2</v>
      </c>
    </row>
    <row r="13" spans="1:115" ht="15.75" thickBot="1" x14ac:dyDescent="0.3">
      <c r="A13">
        <v>2</v>
      </c>
      <c r="B13">
        <v>19319.218000000001</v>
      </c>
      <c r="C13">
        <v>42483</v>
      </c>
      <c r="D13">
        <v>280</v>
      </c>
      <c r="E13">
        <f t="shared" si="0"/>
        <v>19.319217999999999</v>
      </c>
      <c r="F13">
        <v>1</v>
      </c>
      <c r="G13">
        <f t="shared" si="1"/>
        <v>42.482999999999997</v>
      </c>
      <c r="K13">
        <v>5.6836840461387414E-2</v>
      </c>
      <c r="L13">
        <v>5.676592384632588E-2</v>
      </c>
      <c r="M13">
        <v>5.673419799221939E-2</v>
      </c>
      <c r="N13">
        <v>5.6694036793374009E-2</v>
      </c>
      <c r="O13">
        <v>5.6672911106992518E-2</v>
      </c>
      <c r="P13">
        <v>5.6640513411269661E-2</v>
      </c>
      <c r="Q13">
        <v>5.6373419044227366E-2</v>
      </c>
      <c r="R13">
        <v>5.6211505214681573E-2</v>
      </c>
      <c r="S13">
        <v>5.6086169428693843E-2</v>
      </c>
      <c r="T13">
        <v>5.5949039089885383E-2</v>
      </c>
      <c r="U13">
        <v>5.5943962953228343E-2</v>
      </c>
      <c r="V13">
        <v>5.560012934378257E-2</v>
      </c>
      <c r="W13">
        <v>5.5526226765981575E-2</v>
      </c>
      <c r="X13">
        <v>5.5081990159422368E-2</v>
      </c>
      <c r="Y13">
        <v>5.500390723378621E-2</v>
      </c>
      <c r="Z13">
        <v>5.4967403839296609E-2</v>
      </c>
      <c r="AA13">
        <v>5.1754433282597712E-2</v>
      </c>
      <c r="AB13">
        <v>5.1157390032848082E-2</v>
      </c>
      <c r="AF13">
        <v>12</v>
      </c>
      <c r="AG13">
        <v>230</v>
      </c>
      <c r="AH13">
        <v>30</v>
      </c>
      <c r="AI13">
        <v>4</v>
      </c>
      <c r="AJ13">
        <v>5.1840000000000002</v>
      </c>
      <c r="AN13" t="s">
        <v>15</v>
      </c>
      <c r="AO13">
        <v>28</v>
      </c>
      <c r="AP13">
        <v>48.618338005970152</v>
      </c>
      <c r="AQ13">
        <v>1.736369214498934</v>
      </c>
      <c r="AY13">
        <v>1</v>
      </c>
      <c r="AZ13">
        <v>1</v>
      </c>
      <c r="BA13">
        <v>73.5</v>
      </c>
      <c r="BB13">
        <v>65</v>
      </c>
      <c r="BE13" s="4">
        <f>SUMSQ(BB2:BB21)</f>
        <v>128798</v>
      </c>
      <c r="BF13" s="4">
        <f>SUMPRODUCT(BI3:BI5,BI8:BI10)</f>
        <v>127458.98279190781</v>
      </c>
      <c r="BG13" s="4"/>
      <c r="BH13" s="4"/>
      <c r="BI13" s="4"/>
      <c r="BR13">
        <v>2</v>
      </c>
      <c r="BS13">
        <v>20</v>
      </c>
      <c r="BT13">
        <v>6.29</v>
      </c>
      <c r="BU13">
        <v>0.45300000000000001</v>
      </c>
      <c r="BV13">
        <f t="shared" si="2"/>
        <v>6.0779999999999976</v>
      </c>
      <c r="BW13">
        <f t="shared" si="3"/>
        <v>0.21200000000000241</v>
      </c>
      <c r="BX13">
        <f t="shared" si="4"/>
        <v>4.4944000000001018E-2</v>
      </c>
      <c r="CJ13">
        <v>2</v>
      </c>
      <c r="CK13">
        <v>36</v>
      </c>
      <c r="CL13">
        <v>72</v>
      </c>
      <c r="CM13">
        <v>144</v>
      </c>
      <c r="CO13">
        <v>2</v>
      </c>
      <c r="CP13">
        <v>24</v>
      </c>
      <c r="CQ13">
        <v>48</v>
      </c>
      <c r="CR13">
        <v>96</v>
      </c>
      <c r="CT13">
        <f t="shared" si="6"/>
        <v>12</v>
      </c>
      <c r="CU13">
        <v>1</v>
      </c>
      <c r="CV13">
        <v>1</v>
      </c>
      <c r="CW13">
        <f t="shared" si="5"/>
        <v>1</v>
      </c>
      <c r="CX13">
        <v>2</v>
      </c>
      <c r="DC13" t="s">
        <v>15</v>
      </c>
      <c r="DD13">
        <v>172</v>
      </c>
      <c r="DE13">
        <v>153.6093161136136</v>
      </c>
      <c r="DF13">
        <v>0.89307741926519535</v>
      </c>
    </row>
    <row r="14" spans="1:115" ht="15.75" thickBot="1" x14ac:dyDescent="0.3">
      <c r="A14">
        <v>2</v>
      </c>
      <c r="B14">
        <v>18229.187000000002</v>
      </c>
      <c r="C14">
        <v>43473</v>
      </c>
      <c r="D14">
        <v>200</v>
      </c>
      <c r="E14">
        <f t="shared" si="0"/>
        <v>18.229187000000003</v>
      </c>
      <c r="F14">
        <v>1</v>
      </c>
      <c r="G14">
        <f t="shared" si="1"/>
        <v>43.472999999999999</v>
      </c>
      <c r="K14">
        <v>5.4712492022429171E-2</v>
      </c>
      <c r="L14">
        <v>5.4759153941085228E-2</v>
      </c>
      <c r="M14">
        <v>5.4780029009957668E-2</v>
      </c>
      <c r="N14">
        <v>5.4806454391259724E-2</v>
      </c>
      <c r="O14">
        <v>5.4820354731238322E-2</v>
      </c>
      <c r="P14">
        <v>5.4841671860392752E-2</v>
      </c>
      <c r="Q14">
        <v>5.5017415381394208E-2</v>
      </c>
      <c r="R14">
        <v>5.5123951909357323E-2</v>
      </c>
      <c r="S14">
        <v>5.5206420710855741E-2</v>
      </c>
      <c r="T14">
        <v>5.5296650126193836E-2</v>
      </c>
      <c r="U14">
        <v>5.5299990137213428E-2</v>
      </c>
      <c r="V14">
        <v>5.5526226765981589E-2</v>
      </c>
      <c r="W14">
        <v>5.5574853397002091E-2</v>
      </c>
      <c r="X14">
        <v>5.5867153479025419E-2</v>
      </c>
      <c r="Y14">
        <v>5.5918530707356216E-2</v>
      </c>
      <c r="Z14">
        <v>5.5942549316011773E-2</v>
      </c>
      <c r="AA14">
        <v>5.8056628937985577E-2</v>
      </c>
      <c r="AB14">
        <v>5.8449473175260447E-2</v>
      </c>
      <c r="AF14">
        <v>13</v>
      </c>
      <c r="AG14">
        <v>230</v>
      </c>
      <c r="AH14">
        <v>20</v>
      </c>
      <c r="AI14">
        <v>4</v>
      </c>
      <c r="AJ14">
        <v>7.7759999999999998</v>
      </c>
      <c r="AN14" s="1" t="s">
        <v>16</v>
      </c>
      <c r="AO14" s="1">
        <v>29</v>
      </c>
      <c r="AP14" s="1">
        <v>48.736075199999995</v>
      </c>
      <c r="AQ14" s="1"/>
      <c r="AR14" s="1"/>
      <c r="AS14" s="1"/>
      <c r="AY14">
        <v>1</v>
      </c>
      <c r="AZ14">
        <v>1</v>
      </c>
      <c r="BA14">
        <v>87</v>
      </c>
      <c r="BB14">
        <v>91</v>
      </c>
      <c r="BR14">
        <v>2</v>
      </c>
      <c r="BS14">
        <v>30</v>
      </c>
      <c r="BT14">
        <v>6.51</v>
      </c>
      <c r="BU14">
        <v>1.393</v>
      </c>
      <c r="BV14">
        <f t="shared" si="2"/>
        <v>9.1106666666666669</v>
      </c>
      <c r="BW14">
        <f t="shared" si="3"/>
        <v>-2.6006666666666671</v>
      </c>
      <c r="BX14">
        <f t="shared" si="4"/>
        <v>6.7634671111111135</v>
      </c>
      <c r="BZ14" s="3" t="s">
        <v>7</v>
      </c>
      <c r="CA14" s="3"/>
      <c r="CJ14">
        <v>3</v>
      </c>
      <c r="CK14">
        <v>2</v>
      </c>
      <c r="CL14">
        <v>6</v>
      </c>
      <c r="CM14">
        <v>18</v>
      </c>
      <c r="CO14">
        <v>3</v>
      </c>
      <c r="CP14">
        <v>2</v>
      </c>
      <c r="CQ14">
        <v>6</v>
      </c>
      <c r="CR14">
        <v>18</v>
      </c>
      <c r="CT14">
        <f t="shared" si="6"/>
        <v>13</v>
      </c>
      <c r="CU14">
        <v>1</v>
      </c>
      <c r="CV14">
        <v>1</v>
      </c>
      <c r="CW14">
        <f t="shared" si="5"/>
        <v>1</v>
      </c>
      <c r="CX14">
        <v>2</v>
      </c>
      <c r="DC14" s="1" t="s">
        <v>16</v>
      </c>
      <c r="DD14" s="1">
        <v>175</v>
      </c>
      <c r="DE14" s="1">
        <v>163.43181818181816</v>
      </c>
      <c r="DF14" s="1"/>
      <c r="DG14" s="1"/>
      <c r="DH14" s="1"/>
    </row>
    <row r="15" spans="1:115" ht="15.75" thickBot="1" x14ac:dyDescent="0.3">
      <c r="A15">
        <v>2</v>
      </c>
      <c r="B15">
        <v>17945.28</v>
      </c>
      <c r="C15">
        <v>49424</v>
      </c>
      <c r="D15">
        <v>270</v>
      </c>
      <c r="E15">
        <f t="shared" si="0"/>
        <v>17.94528</v>
      </c>
      <c r="F15">
        <v>1</v>
      </c>
      <c r="G15">
        <f t="shared" si="1"/>
        <v>49.423999999999999</v>
      </c>
      <c r="K15">
        <v>4.1942797517135769E-2</v>
      </c>
      <c r="L15">
        <v>4.2696237066249809E-2</v>
      </c>
      <c r="M15">
        <v>4.3033302127695558E-2</v>
      </c>
      <c r="N15">
        <v>4.3459986840772763E-2</v>
      </c>
      <c r="O15">
        <v>4.3684432516982535E-2</v>
      </c>
      <c r="P15">
        <v>4.4028635426788296E-2</v>
      </c>
      <c r="Q15">
        <v>4.6866326697030475E-2</v>
      </c>
      <c r="R15">
        <v>4.8586548151797145E-2</v>
      </c>
      <c r="S15">
        <v>4.9918153418073416E-2</v>
      </c>
      <c r="T15">
        <v>5.1375067577781319E-2</v>
      </c>
      <c r="U15">
        <v>5.1428997987612655E-2</v>
      </c>
      <c r="V15">
        <v>5.5081990159422375E-2</v>
      </c>
      <c r="W15">
        <v>5.5867153479025419E-2</v>
      </c>
      <c r="X15">
        <v>6.0586857433528207E-2</v>
      </c>
      <c r="Y15">
        <v>6.141643403181591E-2</v>
      </c>
      <c r="Z15">
        <v>6.1804257126044052E-2</v>
      </c>
      <c r="AA15">
        <v>9.5939827266483368E-2</v>
      </c>
      <c r="AB15">
        <v>0.10228299517576139</v>
      </c>
      <c r="AF15">
        <v>14</v>
      </c>
      <c r="AG15">
        <v>230</v>
      </c>
      <c r="AH15">
        <v>35</v>
      </c>
      <c r="AI15">
        <v>3</v>
      </c>
      <c r="AJ15">
        <v>4.4429999999999996</v>
      </c>
      <c r="AY15">
        <v>1</v>
      </c>
      <c r="AZ15">
        <v>1</v>
      </c>
      <c r="BA15">
        <v>86.25</v>
      </c>
      <c r="BB15">
        <v>77</v>
      </c>
      <c r="BR15">
        <v>2</v>
      </c>
      <c r="BS15">
        <v>30</v>
      </c>
      <c r="BT15">
        <v>6.72</v>
      </c>
      <c r="BU15">
        <v>1.393</v>
      </c>
      <c r="BV15">
        <f t="shared" si="2"/>
        <v>9.1106666666666669</v>
      </c>
      <c r="BW15">
        <f t="shared" si="3"/>
        <v>-2.3906666666666672</v>
      </c>
      <c r="BX15">
        <f t="shared" si="4"/>
        <v>5.7152871111111132</v>
      </c>
      <c r="BZ15" t="s">
        <v>8</v>
      </c>
      <c r="CA15">
        <v>0.46407664359330097</v>
      </c>
      <c r="CJ15">
        <v>4</v>
      </c>
      <c r="CK15">
        <v>6</v>
      </c>
      <c r="CL15">
        <v>24</v>
      </c>
      <c r="CM15">
        <v>96</v>
      </c>
      <c r="CO15">
        <v>4</v>
      </c>
      <c r="CP15">
        <v>14</v>
      </c>
      <c r="CQ15">
        <v>56</v>
      </c>
      <c r="CR15">
        <v>224</v>
      </c>
      <c r="CT15">
        <f t="shared" si="6"/>
        <v>14</v>
      </c>
      <c r="CU15">
        <v>1</v>
      </c>
      <c r="CV15">
        <v>1</v>
      </c>
      <c r="CW15">
        <f t="shared" si="5"/>
        <v>1</v>
      </c>
      <c r="CX15">
        <v>3</v>
      </c>
    </row>
    <row r="16" spans="1:115" x14ac:dyDescent="0.25">
      <c r="A16">
        <v>2</v>
      </c>
      <c r="B16">
        <v>29894.694</v>
      </c>
      <c r="C16">
        <v>50470</v>
      </c>
      <c r="D16">
        <v>570</v>
      </c>
      <c r="E16">
        <f t="shared" si="0"/>
        <v>29.894694000000001</v>
      </c>
      <c r="F16">
        <v>1</v>
      </c>
      <c r="G16">
        <f t="shared" si="1"/>
        <v>50.47</v>
      </c>
      <c r="K16">
        <v>3.9698283913953622E-2</v>
      </c>
      <c r="L16">
        <v>4.0575952903743023E-2</v>
      </c>
      <c r="M16">
        <v>4.0968594293911975E-2</v>
      </c>
      <c r="N16">
        <v>4.146563210076111E-2</v>
      </c>
      <c r="O16">
        <v>4.1727085073508904E-2</v>
      </c>
      <c r="P16">
        <v>4.2128041222528473E-2</v>
      </c>
      <c r="Q16">
        <v>4.5433619796703725E-2</v>
      </c>
      <c r="R16">
        <v>4.7437476679707082E-2</v>
      </c>
      <c r="S16">
        <v>4.8988641136398017E-2</v>
      </c>
      <c r="T16">
        <v>5.0685775804022372E-2</v>
      </c>
      <c r="U16">
        <v>5.0748598426449416E-2</v>
      </c>
      <c r="V16">
        <v>5.500390723378619E-2</v>
      </c>
      <c r="W16">
        <v>5.5918530707356182E-2</v>
      </c>
      <c r="X16">
        <v>6.1416434031815875E-2</v>
      </c>
      <c r="Y16">
        <v>6.2382793782678761E-2</v>
      </c>
      <c r="Z16">
        <v>6.2834562346896633E-2</v>
      </c>
      <c r="AA16">
        <v>0.10259851075692344</v>
      </c>
      <c r="AB16">
        <v>0.10998755978885566</v>
      </c>
      <c r="AF16">
        <v>15</v>
      </c>
      <c r="AG16">
        <v>233</v>
      </c>
      <c r="AH16">
        <v>20</v>
      </c>
      <c r="AI16">
        <v>4</v>
      </c>
      <c r="AJ16">
        <v>7.7779999999999996</v>
      </c>
      <c r="AN16" s="2"/>
      <c r="AO16" s="2" t="s">
        <v>23</v>
      </c>
      <c r="AP16" s="2" t="s">
        <v>11</v>
      </c>
      <c r="AQ16" s="2" t="s">
        <v>24</v>
      </c>
      <c r="AR16" s="2" t="s">
        <v>25</v>
      </c>
      <c r="AS16" s="2" t="s">
        <v>26</v>
      </c>
      <c r="AT16" s="2" t="s">
        <v>27</v>
      </c>
      <c r="AU16" s="2" t="s">
        <v>28</v>
      </c>
      <c r="AV16" s="2" t="s">
        <v>29</v>
      </c>
      <c r="AY16">
        <v>1</v>
      </c>
      <c r="AZ16">
        <v>0</v>
      </c>
      <c r="BA16">
        <v>71</v>
      </c>
      <c r="BB16">
        <v>82</v>
      </c>
      <c r="BR16">
        <v>2</v>
      </c>
      <c r="BS16">
        <v>30</v>
      </c>
      <c r="BT16">
        <v>8.24</v>
      </c>
      <c r="BU16">
        <v>1.393</v>
      </c>
      <c r="BV16">
        <f t="shared" si="2"/>
        <v>9.1106666666666669</v>
      </c>
      <c r="BW16">
        <f t="shared" si="3"/>
        <v>-0.8706666666666667</v>
      </c>
      <c r="BX16">
        <f t="shared" si="4"/>
        <v>0.75806044444444454</v>
      </c>
      <c r="BZ16" t="s">
        <v>9</v>
      </c>
      <c r="CA16">
        <v>0.21536713112882369</v>
      </c>
      <c r="CJ16">
        <v>5</v>
      </c>
      <c r="CK16">
        <v>2</v>
      </c>
      <c r="CL16">
        <v>10</v>
      </c>
      <c r="CM16">
        <v>50</v>
      </c>
      <c r="CO16">
        <v>5</v>
      </c>
      <c r="CP16">
        <v>3</v>
      </c>
      <c r="CQ16">
        <v>15</v>
      </c>
      <c r="CR16">
        <v>75</v>
      </c>
      <c r="CT16">
        <f t="shared" si="6"/>
        <v>15</v>
      </c>
      <c r="CU16">
        <v>1</v>
      </c>
      <c r="CV16">
        <v>1</v>
      </c>
      <c r="CW16">
        <f t="shared" si="5"/>
        <v>1</v>
      </c>
      <c r="CX16">
        <v>3</v>
      </c>
      <c r="DC16" s="2"/>
      <c r="DD16" s="2" t="s">
        <v>23</v>
      </c>
      <c r="DE16" s="2" t="s">
        <v>11</v>
      </c>
      <c r="DF16" s="2" t="s">
        <v>24</v>
      </c>
      <c r="DG16" s="2" t="s">
        <v>25</v>
      </c>
      <c r="DH16" s="2" t="s">
        <v>26</v>
      </c>
      <c r="DI16" s="2" t="s">
        <v>27</v>
      </c>
      <c r="DJ16" s="2" t="s">
        <v>28</v>
      </c>
      <c r="DK16" s="2" t="s">
        <v>29</v>
      </c>
    </row>
    <row r="17" spans="1:115" x14ac:dyDescent="0.25">
      <c r="A17">
        <v>2</v>
      </c>
      <c r="B17">
        <v>28359.203000000001</v>
      </c>
      <c r="C17">
        <v>50959</v>
      </c>
      <c r="D17">
        <v>320</v>
      </c>
      <c r="E17">
        <f t="shared" si="0"/>
        <v>28.359203000000001</v>
      </c>
      <c r="F17">
        <v>1</v>
      </c>
      <c r="G17">
        <f t="shared" si="1"/>
        <v>50.959000000000003</v>
      </c>
      <c r="K17">
        <v>3.8648984533498493E-2</v>
      </c>
      <c r="L17">
        <v>3.9584730192972636E-2</v>
      </c>
      <c r="M17">
        <v>4.0003353251158447E-2</v>
      </c>
      <c r="N17">
        <v>4.0533280793050117E-2</v>
      </c>
      <c r="O17">
        <v>4.0812034500030306E-2</v>
      </c>
      <c r="P17">
        <v>4.1239522517095326E-2</v>
      </c>
      <c r="Q17">
        <v>4.4763836169304322E-2</v>
      </c>
      <c r="R17">
        <v>4.6900291259198437E-2</v>
      </c>
      <c r="S17">
        <v>4.8554098587890109E-2</v>
      </c>
      <c r="T17">
        <v>5.0363535194683819E-2</v>
      </c>
      <c r="U17">
        <v>5.0430514883993562E-2</v>
      </c>
      <c r="V17">
        <v>5.4967403839296616E-2</v>
      </c>
      <c r="W17">
        <v>5.5942549316011773E-2</v>
      </c>
      <c r="X17">
        <v>6.1804257126044052E-2</v>
      </c>
      <c r="Y17">
        <v>6.2834562346896675E-2</v>
      </c>
      <c r="Z17">
        <v>6.3316225112668073E-2</v>
      </c>
      <c r="AA17">
        <v>0.10571141345943319</v>
      </c>
      <c r="AB17">
        <v>0.11358940691677455</v>
      </c>
      <c r="AF17">
        <v>16</v>
      </c>
      <c r="AG17">
        <v>233</v>
      </c>
      <c r="AH17">
        <v>25</v>
      </c>
      <c r="AI17">
        <v>1</v>
      </c>
      <c r="AJ17">
        <v>6.2220000000000004</v>
      </c>
      <c r="AN17" t="s">
        <v>17</v>
      </c>
      <c r="AO17">
        <v>1.419883582089529</v>
      </c>
      <c r="AP17">
        <v>17.569892039784207</v>
      </c>
      <c r="AQ17">
        <v>8.0813449443766075E-2</v>
      </c>
      <c r="AR17">
        <v>0.93616519206472182</v>
      </c>
      <c r="AS17">
        <v>-34.570408752775862</v>
      </c>
      <c r="AT17">
        <v>37.410175916954913</v>
      </c>
      <c r="AU17">
        <v>-34.570408752775862</v>
      </c>
      <c r="AV17">
        <v>37.410175916954913</v>
      </c>
      <c r="AY17">
        <v>1</v>
      </c>
      <c r="AZ17">
        <v>0</v>
      </c>
      <c r="BA17">
        <v>70.5</v>
      </c>
      <c r="BB17">
        <v>67</v>
      </c>
      <c r="BR17">
        <v>2</v>
      </c>
      <c r="BS17">
        <v>30</v>
      </c>
      <c r="BT17">
        <v>7.38</v>
      </c>
      <c r="BU17">
        <v>1.393</v>
      </c>
      <c r="BV17">
        <f t="shared" si="2"/>
        <v>9.1106666666666669</v>
      </c>
      <c r="BW17">
        <f t="shared" si="3"/>
        <v>-1.730666666666667</v>
      </c>
      <c r="BX17">
        <f t="shared" si="4"/>
        <v>2.9952071111111125</v>
      </c>
      <c r="BZ17" t="s">
        <v>10</v>
      </c>
      <c r="CA17">
        <v>0.18734452866913884</v>
      </c>
      <c r="CK17">
        <v>46</v>
      </c>
      <c r="CL17">
        <v>112</v>
      </c>
      <c r="CM17">
        <v>308</v>
      </c>
      <c r="CP17">
        <v>43</v>
      </c>
      <c r="CQ17">
        <v>125</v>
      </c>
      <c r="CR17">
        <v>413</v>
      </c>
      <c r="CT17">
        <f t="shared" si="6"/>
        <v>16</v>
      </c>
      <c r="CU17">
        <v>1</v>
      </c>
      <c r="CV17">
        <v>1</v>
      </c>
      <c r="CW17">
        <f t="shared" si="5"/>
        <v>1</v>
      </c>
      <c r="CX17">
        <v>3</v>
      </c>
      <c r="DC17" t="s">
        <v>17</v>
      </c>
      <c r="DD17">
        <v>2.8131089714128135</v>
      </c>
      <c r="DE17">
        <v>7.1261150529653927E-2</v>
      </c>
      <c r="DF17">
        <v>39.476053228219961</v>
      </c>
      <c r="DG17">
        <v>3.8171614183826651E-88</v>
      </c>
      <c r="DH17">
        <v>2.6724499948391811</v>
      </c>
      <c r="DI17">
        <v>2.9537679479864458</v>
      </c>
      <c r="DJ17">
        <v>2.6724499948391811</v>
      </c>
      <c r="DK17">
        <v>2.9537679479864458</v>
      </c>
    </row>
    <row r="18" spans="1:115" ht="15.75" thickBot="1" x14ac:dyDescent="0.3">
      <c r="A18">
        <v>2</v>
      </c>
      <c r="B18">
        <v>37458.103999999999</v>
      </c>
      <c r="C18">
        <v>94000</v>
      </c>
      <c r="D18">
        <v>600</v>
      </c>
      <c r="E18">
        <f t="shared" si="0"/>
        <v>37.458103999999999</v>
      </c>
      <c r="F18">
        <v>1</v>
      </c>
      <c r="G18">
        <f t="shared" si="1"/>
        <v>94</v>
      </c>
      <c r="K18">
        <v>-5.3708673205088903E-2</v>
      </c>
      <c r="L18">
        <v>-4.7661111717595545E-2</v>
      </c>
      <c r="M18">
        <v>-4.4955623683716944E-2</v>
      </c>
      <c r="N18">
        <v>-4.1530794125536508E-2</v>
      </c>
      <c r="O18">
        <v>-3.9729257387683237E-2</v>
      </c>
      <c r="P18">
        <v>-3.6966476666028397E-2</v>
      </c>
      <c r="Q18">
        <v>-1.418945034786917E-2</v>
      </c>
      <c r="R18">
        <v>-3.8191259379227738E-4</v>
      </c>
      <c r="S18">
        <v>1.0306356603577538E-2</v>
      </c>
      <c r="T18">
        <v>2.2000430764130482E-2</v>
      </c>
      <c r="U18">
        <v>2.2433308849551102E-2</v>
      </c>
      <c r="V18">
        <v>5.1754433282597739E-2</v>
      </c>
      <c r="W18">
        <v>5.8056628937985535E-2</v>
      </c>
      <c r="X18">
        <v>9.5939827266483368E-2</v>
      </c>
      <c r="Y18">
        <v>0.10259851075692347</v>
      </c>
      <c r="Z18">
        <v>0.10571141345943318</v>
      </c>
      <c r="AA18">
        <v>0.37970414396806607</v>
      </c>
      <c r="AB18">
        <v>0.4306182458385629</v>
      </c>
      <c r="AF18">
        <v>17</v>
      </c>
      <c r="AG18">
        <v>233</v>
      </c>
      <c r="AH18">
        <v>30</v>
      </c>
      <c r="AI18">
        <v>1</v>
      </c>
      <c r="AJ18">
        <v>5.1849999999999996</v>
      </c>
      <c r="AN18" s="1" t="s">
        <v>46</v>
      </c>
      <c r="AO18" s="1">
        <v>1.9761194029850836E-2</v>
      </c>
      <c r="AP18" s="1">
        <v>7.5888746677630708E-2</v>
      </c>
      <c r="AQ18" s="1">
        <v>0.26039689538944161</v>
      </c>
      <c r="AR18" s="1">
        <v>0.79646309982652075</v>
      </c>
      <c r="AS18" s="1">
        <v>-0.13568985664649805</v>
      </c>
      <c r="AT18" s="1">
        <v>0.1752122447061997</v>
      </c>
      <c r="AU18" s="1">
        <v>-0.13568985664649805</v>
      </c>
      <c r="AV18" s="1">
        <v>0.1752122447061997</v>
      </c>
      <c r="AY18">
        <v>1</v>
      </c>
      <c r="AZ18">
        <v>1</v>
      </c>
      <c r="BA18">
        <v>88</v>
      </c>
      <c r="BB18">
        <v>73</v>
      </c>
      <c r="BR18">
        <v>2</v>
      </c>
      <c r="BS18">
        <v>30</v>
      </c>
      <c r="BT18">
        <v>9.84</v>
      </c>
      <c r="BU18">
        <v>1.393</v>
      </c>
      <c r="BV18">
        <f t="shared" si="2"/>
        <v>9.1106666666666669</v>
      </c>
      <c r="BW18">
        <f t="shared" si="3"/>
        <v>0.72933333333333294</v>
      </c>
      <c r="BX18">
        <f t="shared" si="4"/>
        <v>0.53192711111111057</v>
      </c>
      <c r="BZ18" t="s">
        <v>11</v>
      </c>
      <c r="CA18">
        <v>4.9285614984927788</v>
      </c>
      <c r="CT18">
        <f t="shared" si="6"/>
        <v>17</v>
      </c>
      <c r="CU18">
        <v>1</v>
      </c>
      <c r="CV18">
        <v>1</v>
      </c>
      <c r="CW18">
        <f t="shared" si="5"/>
        <v>1</v>
      </c>
      <c r="CX18">
        <v>3</v>
      </c>
      <c r="DC18" t="s">
        <v>97</v>
      </c>
      <c r="DD18">
        <v>0.14222929497196446</v>
      </c>
      <c r="DE18">
        <v>7.1261150529653913E-2</v>
      </c>
      <c r="DF18">
        <v>1.9958882773409414</v>
      </c>
      <c r="DG18">
        <v>4.7524261795005115E-2</v>
      </c>
      <c r="DH18">
        <v>1.5703183983322433E-3</v>
      </c>
      <c r="DI18">
        <v>0.2828882715455967</v>
      </c>
      <c r="DJ18">
        <v>1.5703183983322433E-3</v>
      </c>
      <c r="DK18">
        <v>0.2828882715455967</v>
      </c>
    </row>
    <row r="19" spans="1:115" ht="15.75" thickBot="1" x14ac:dyDescent="0.3">
      <c r="A19">
        <v>2</v>
      </c>
      <c r="B19">
        <v>43101.872000000003</v>
      </c>
      <c r="C19">
        <v>101998</v>
      </c>
      <c r="D19">
        <v>500</v>
      </c>
      <c r="E19">
        <f t="shared" si="0"/>
        <v>43.101872</v>
      </c>
      <c r="F19">
        <v>1</v>
      </c>
      <c r="G19">
        <f t="shared" si="1"/>
        <v>101.998</v>
      </c>
      <c r="K19">
        <v>-7.0870833624066681E-2</v>
      </c>
      <c r="L19">
        <v>-6.3873380103569966E-2</v>
      </c>
      <c r="M19">
        <v>-6.0742940370716147E-2</v>
      </c>
      <c r="N19">
        <v>-5.678017195595067E-2</v>
      </c>
      <c r="O19">
        <v>-5.4695667380897456E-2</v>
      </c>
      <c r="P19">
        <v>-5.1498935983112643E-2</v>
      </c>
      <c r="Q19">
        <v>-2.5144316302757624E-2</v>
      </c>
      <c r="R19">
        <v>-9.1680250543814956E-3</v>
      </c>
      <c r="S19">
        <v>3.1990533255279591E-3</v>
      </c>
      <c r="T19">
        <v>1.672991871200423E-2</v>
      </c>
      <c r="U19">
        <v>1.7230789069260899E-2</v>
      </c>
      <c r="V19">
        <v>5.1157390032848013E-2</v>
      </c>
      <c r="W19">
        <v>5.8449473175260371E-2</v>
      </c>
      <c r="X19">
        <v>0.10228299517576135</v>
      </c>
      <c r="Y19">
        <v>0.10998755978885569</v>
      </c>
      <c r="Z19">
        <v>0.11358940691677449</v>
      </c>
      <c r="AA19">
        <v>0.43061824583856279</v>
      </c>
      <c r="AB19">
        <v>0.48952943874059729</v>
      </c>
      <c r="AF19">
        <v>18</v>
      </c>
      <c r="AG19">
        <v>233</v>
      </c>
      <c r="AH19">
        <v>25</v>
      </c>
      <c r="AI19">
        <v>2</v>
      </c>
      <c r="AJ19">
        <v>6.2220000000000004</v>
      </c>
      <c r="AY19">
        <v>1</v>
      </c>
      <c r="AZ19">
        <v>1</v>
      </c>
      <c r="BA19">
        <v>71</v>
      </c>
      <c r="BB19">
        <v>70</v>
      </c>
      <c r="BR19">
        <v>2</v>
      </c>
      <c r="BS19">
        <v>30</v>
      </c>
      <c r="BT19">
        <v>9.42</v>
      </c>
      <c r="BU19">
        <v>1.393</v>
      </c>
      <c r="BV19">
        <f t="shared" si="2"/>
        <v>9.1106666666666669</v>
      </c>
      <c r="BW19">
        <f t="shared" si="3"/>
        <v>0.30933333333333302</v>
      </c>
      <c r="BX19">
        <f t="shared" si="4"/>
        <v>9.5687111111110917E-2</v>
      </c>
      <c r="BZ19" s="1" t="s">
        <v>12</v>
      </c>
      <c r="CA19" s="1">
        <v>30</v>
      </c>
      <c r="CT19">
        <f t="shared" si="6"/>
        <v>18</v>
      </c>
      <c r="CU19">
        <v>1</v>
      </c>
      <c r="CV19">
        <v>1</v>
      </c>
      <c r="CW19">
        <f t="shared" si="5"/>
        <v>1</v>
      </c>
      <c r="CX19">
        <v>3</v>
      </c>
      <c r="DC19" t="s">
        <v>95</v>
      </c>
      <c r="DD19">
        <v>-6.0833946134755533E-2</v>
      </c>
      <c r="DE19">
        <v>7.1261150529653983E-2</v>
      </c>
      <c r="DF19">
        <v>-0.85367617113395655</v>
      </c>
      <c r="DG19">
        <v>0.3944717670232375</v>
      </c>
      <c r="DH19">
        <v>-0.20149292270838789</v>
      </c>
      <c r="DI19">
        <v>7.9825030438876815E-2</v>
      </c>
      <c r="DJ19">
        <v>-0.20149292270838789</v>
      </c>
      <c r="DK19">
        <v>7.9825030438876815E-2</v>
      </c>
    </row>
    <row r="20" spans="1:115" ht="15.75" thickBot="1" x14ac:dyDescent="0.3">
      <c r="AF20">
        <v>19</v>
      </c>
      <c r="AG20">
        <v>233</v>
      </c>
      <c r="AH20">
        <v>20</v>
      </c>
      <c r="AI20">
        <v>3</v>
      </c>
      <c r="AJ20">
        <v>7.7779999999999996</v>
      </c>
      <c r="AY20">
        <v>1</v>
      </c>
      <c r="AZ20">
        <v>1</v>
      </c>
      <c r="BA20">
        <v>77.75</v>
      </c>
      <c r="BB20">
        <v>91</v>
      </c>
      <c r="BR20">
        <v>2</v>
      </c>
      <c r="BS20">
        <v>40</v>
      </c>
      <c r="BT20">
        <v>10.28</v>
      </c>
      <c r="BU20">
        <v>2.1829999999999998</v>
      </c>
      <c r="BV20">
        <f t="shared" si="2"/>
        <v>12.143333333333334</v>
      </c>
      <c r="BW20">
        <f t="shared" si="3"/>
        <v>-1.8633333333333351</v>
      </c>
      <c r="BX20">
        <f t="shared" si="4"/>
        <v>3.4720111111111174</v>
      </c>
      <c r="CT20">
        <f t="shared" si="6"/>
        <v>19</v>
      </c>
      <c r="CU20">
        <v>1</v>
      </c>
      <c r="CV20">
        <v>1</v>
      </c>
      <c r="CW20">
        <f t="shared" si="5"/>
        <v>1</v>
      </c>
      <c r="CX20">
        <v>3</v>
      </c>
      <c r="DC20" s="1" t="s">
        <v>100</v>
      </c>
      <c r="DD20" s="1">
        <v>0.17526312161044211</v>
      </c>
      <c r="DE20" s="1">
        <v>7.1261150529653955E-2</v>
      </c>
      <c r="DF20" s="1">
        <v>2.4594483853794884</v>
      </c>
      <c r="DG20" s="1">
        <v>1.4904295602264164E-2</v>
      </c>
      <c r="DH20" s="1">
        <v>3.4604145036809808E-2</v>
      </c>
      <c r="DI20" s="1">
        <v>0.31592209818407441</v>
      </c>
      <c r="DJ20" s="1">
        <v>3.4604145036809808E-2</v>
      </c>
      <c r="DK20" s="1">
        <v>0.31592209818407441</v>
      </c>
    </row>
    <row r="21" spans="1:115" ht="15.75" thickBot="1" x14ac:dyDescent="0.3">
      <c r="AF21">
        <v>20</v>
      </c>
      <c r="AG21">
        <v>233</v>
      </c>
      <c r="AH21">
        <v>25</v>
      </c>
      <c r="AI21">
        <v>3</v>
      </c>
      <c r="AJ21">
        <v>6.2220000000000004</v>
      </c>
      <c r="AY21">
        <v>1</v>
      </c>
      <c r="AZ21">
        <v>1</v>
      </c>
      <c r="BA21">
        <v>87.5</v>
      </c>
      <c r="BB21">
        <v>94</v>
      </c>
      <c r="BR21">
        <v>2</v>
      </c>
      <c r="BS21">
        <v>40</v>
      </c>
      <c r="BT21">
        <v>11.47</v>
      </c>
      <c r="BU21">
        <v>2.1829999999999998</v>
      </c>
      <c r="BV21">
        <f t="shared" si="2"/>
        <v>12.143333333333334</v>
      </c>
      <c r="BW21">
        <f t="shared" si="3"/>
        <v>-0.67333333333333378</v>
      </c>
      <c r="BX21">
        <f t="shared" si="4"/>
        <v>0.45337777777777838</v>
      </c>
      <c r="BZ21" t="s">
        <v>13</v>
      </c>
      <c r="CT21">
        <f t="shared" si="6"/>
        <v>20</v>
      </c>
      <c r="CU21">
        <v>1</v>
      </c>
      <c r="CV21">
        <v>1</v>
      </c>
      <c r="CW21">
        <f t="shared" si="5"/>
        <v>1</v>
      </c>
      <c r="CX21">
        <v>3</v>
      </c>
    </row>
    <row r="22" spans="1:115" x14ac:dyDescent="0.25">
      <c r="K22" s="4" t="s">
        <v>37</v>
      </c>
      <c r="L22" s="4"/>
      <c r="M22" s="4"/>
      <c r="N22" s="4"/>
      <c r="P22" s="4" t="s">
        <v>38</v>
      </c>
      <c r="Q22" s="4"/>
      <c r="R22" s="4"/>
      <c r="S22" s="4"/>
      <c r="AF22">
        <v>21</v>
      </c>
      <c r="AG22">
        <v>233</v>
      </c>
      <c r="AH22">
        <v>30</v>
      </c>
      <c r="AI22">
        <v>3</v>
      </c>
      <c r="AJ22">
        <v>5.1849999999999996</v>
      </c>
      <c r="BR22">
        <v>2</v>
      </c>
      <c r="BS22">
        <v>40</v>
      </c>
      <c r="BT22">
        <v>14.1</v>
      </c>
      <c r="BU22">
        <v>2.1829999999999998</v>
      </c>
      <c r="BV22">
        <f t="shared" si="2"/>
        <v>12.143333333333334</v>
      </c>
      <c r="BW22">
        <f t="shared" si="3"/>
        <v>1.9566666666666652</v>
      </c>
      <c r="BX22">
        <f t="shared" si="4"/>
        <v>3.828544444444439</v>
      </c>
      <c r="BZ22" s="2"/>
      <c r="CA22" s="2" t="s">
        <v>18</v>
      </c>
      <c r="CB22" s="2" t="s">
        <v>19</v>
      </c>
      <c r="CC22" s="2" t="s">
        <v>20</v>
      </c>
      <c r="CD22" s="2" t="s">
        <v>21</v>
      </c>
      <c r="CE22" s="2" t="s">
        <v>22</v>
      </c>
      <c r="CT22">
        <f t="shared" si="6"/>
        <v>21</v>
      </c>
      <c r="CU22">
        <v>1</v>
      </c>
      <c r="CV22">
        <v>1</v>
      </c>
      <c r="CW22">
        <f t="shared" si="5"/>
        <v>1</v>
      </c>
      <c r="CX22">
        <v>3</v>
      </c>
    </row>
    <row r="23" spans="1:115" x14ac:dyDescent="0.25">
      <c r="K23" s="4" t="s">
        <v>31</v>
      </c>
      <c r="L23" s="4"/>
      <c r="M23" s="4"/>
      <c r="N23" s="4" t="s">
        <v>32</v>
      </c>
      <c r="P23" s="4" t="s">
        <v>39</v>
      </c>
      <c r="Q23" s="4"/>
      <c r="R23" s="4"/>
      <c r="S23" s="4" t="s">
        <v>40</v>
      </c>
      <c r="AF23">
        <v>22</v>
      </c>
      <c r="AG23">
        <v>233</v>
      </c>
      <c r="AH23">
        <v>25</v>
      </c>
      <c r="AI23">
        <v>4</v>
      </c>
      <c r="AJ23">
        <v>6.2220000000000004</v>
      </c>
      <c r="BE23" t="s">
        <v>50</v>
      </c>
      <c r="BF23">
        <v>0</v>
      </c>
      <c r="BG23">
        <v>68.25</v>
      </c>
      <c r="BH23">
        <v>64</v>
      </c>
      <c r="BM23">
        <v>1</v>
      </c>
      <c r="BN23">
        <v>0.11706547036040767</v>
      </c>
      <c r="BR23">
        <v>2</v>
      </c>
      <c r="BS23">
        <v>40</v>
      </c>
      <c r="BT23">
        <v>12.54</v>
      </c>
      <c r="BU23">
        <v>2.1829999999999998</v>
      </c>
      <c r="BV23">
        <f t="shared" si="2"/>
        <v>12.143333333333334</v>
      </c>
      <c r="BW23">
        <f t="shared" si="3"/>
        <v>0.39666666666666472</v>
      </c>
      <c r="BX23">
        <f t="shared" si="4"/>
        <v>0.1573444444444429</v>
      </c>
      <c r="BZ23" t="s">
        <v>14</v>
      </c>
      <c r="CA23">
        <v>1</v>
      </c>
      <c r="CB23">
        <v>186.68581378050669</v>
      </c>
      <c r="CC23">
        <v>186.68581378050669</v>
      </c>
      <c r="CD23">
        <v>7.6854792997425854</v>
      </c>
      <c r="CE23">
        <v>9.7863363380584368E-3</v>
      </c>
      <c r="CT23">
        <f t="shared" si="6"/>
        <v>22</v>
      </c>
      <c r="CU23">
        <v>1</v>
      </c>
      <c r="CV23">
        <v>1</v>
      </c>
      <c r="CW23">
        <f t="shared" si="5"/>
        <v>1</v>
      </c>
      <c r="CX23">
        <v>3</v>
      </c>
      <c r="DC23" t="s">
        <v>6</v>
      </c>
    </row>
    <row r="24" spans="1:115" ht="15.75" thickBot="1" x14ac:dyDescent="0.3">
      <c r="K24" s="4">
        <f t="array" ref="K24:L25">MMULT(TRANSPOSE(F2:G19),F2:G19)</f>
        <v>18</v>
      </c>
      <c r="L24" s="4">
        <v>775.44200000000001</v>
      </c>
      <c r="M24" s="4"/>
      <c r="N24" s="4">
        <f t="array" ref="N24:N25">MMULT(TRANSPOSE(F2:G19),E2:E19)</f>
        <v>345.45684199999999</v>
      </c>
      <c r="P24" s="4">
        <f t="array" ref="P24:Q25">MMULT(TRANSPOSE(F2:G18),F2:G18)</f>
        <v>17</v>
      </c>
      <c r="Q24" s="4">
        <v>673.44399999999996</v>
      </c>
      <c r="R24" s="4"/>
      <c r="S24" s="4">
        <f t="array" ref="S24:S25">MMULT(TRANSPOSE(F2:G18),E2:E18)</f>
        <v>302.35496999999998</v>
      </c>
      <c r="AF24">
        <v>23</v>
      </c>
      <c r="AG24">
        <v>233</v>
      </c>
      <c r="AH24">
        <v>35</v>
      </c>
      <c r="AI24">
        <v>2</v>
      </c>
      <c r="AJ24">
        <v>4.4450000000000003</v>
      </c>
      <c r="BE24" t="s">
        <v>51</v>
      </c>
      <c r="BF24">
        <v>0</v>
      </c>
      <c r="BG24">
        <v>81</v>
      </c>
      <c r="BH24">
        <v>80</v>
      </c>
      <c r="BM24">
        <v>2</v>
      </c>
      <c r="BN24">
        <v>23.68236698027383</v>
      </c>
      <c r="BR24">
        <v>2</v>
      </c>
      <c r="BS24">
        <v>40</v>
      </c>
      <c r="BT24">
        <v>16.13</v>
      </c>
      <c r="BU24">
        <v>2.1829999999999998</v>
      </c>
      <c r="BV24">
        <f t="shared" si="2"/>
        <v>12.143333333333334</v>
      </c>
      <c r="BW24">
        <f t="shared" si="3"/>
        <v>3.9866666666666646</v>
      </c>
      <c r="BX24">
        <f t="shared" si="4"/>
        <v>15.893511111111094</v>
      </c>
      <c r="BZ24" t="s">
        <v>15</v>
      </c>
      <c r="CA24">
        <v>28</v>
      </c>
      <c r="CB24">
        <v>680.14011644391076</v>
      </c>
      <c r="CC24">
        <v>24.290718444425384</v>
      </c>
      <c r="CT24">
        <f t="shared" si="6"/>
        <v>23</v>
      </c>
      <c r="CU24">
        <v>1</v>
      </c>
      <c r="CV24">
        <v>1</v>
      </c>
      <c r="CW24">
        <f t="shared" si="5"/>
        <v>1</v>
      </c>
      <c r="CX24">
        <v>3</v>
      </c>
    </row>
    <row r="25" spans="1:115" ht="15.75" thickBot="1" x14ac:dyDescent="0.3">
      <c r="K25" s="4">
        <v>775.44200000000001</v>
      </c>
      <c r="L25" s="4">
        <v>41405.036591999997</v>
      </c>
      <c r="M25" s="4"/>
      <c r="N25" s="4">
        <v>18198.656931619</v>
      </c>
      <c r="P25" s="4">
        <v>673.44399999999996</v>
      </c>
      <c r="Q25" s="4">
        <v>31001.444587999998</v>
      </c>
      <c r="R25" s="4"/>
      <c r="S25" s="4">
        <v>13802.352191363001</v>
      </c>
      <c r="AF25">
        <v>24</v>
      </c>
      <c r="AG25">
        <v>233</v>
      </c>
      <c r="AH25">
        <v>35</v>
      </c>
      <c r="AI25">
        <v>3</v>
      </c>
      <c r="AJ25">
        <v>4.4450000000000003</v>
      </c>
      <c r="AN25" t="s">
        <v>6</v>
      </c>
      <c r="BE25" t="s">
        <v>52</v>
      </c>
      <c r="BF25">
        <v>0</v>
      </c>
      <c r="BG25">
        <v>71</v>
      </c>
      <c r="BH25">
        <v>69</v>
      </c>
      <c r="BM25">
        <v>3</v>
      </c>
      <c r="BN25">
        <v>1.7506603132719842</v>
      </c>
      <c r="BR25">
        <v>2</v>
      </c>
      <c r="BS25">
        <v>40</v>
      </c>
      <c r="BT25">
        <v>11.03</v>
      </c>
      <c r="BU25">
        <v>2.1829999999999998</v>
      </c>
      <c r="BV25">
        <f t="shared" si="2"/>
        <v>12.143333333333334</v>
      </c>
      <c r="BW25">
        <f t="shared" si="3"/>
        <v>-1.1133333333333351</v>
      </c>
      <c r="BX25">
        <f t="shared" si="4"/>
        <v>1.239511111111115</v>
      </c>
      <c r="BZ25" s="1" t="s">
        <v>16</v>
      </c>
      <c r="CA25" s="1">
        <v>29</v>
      </c>
      <c r="CB25" s="1">
        <v>866.82593022441745</v>
      </c>
      <c r="CC25" s="1"/>
      <c r="CD25" s="1"/>
      <c r="CE25" s="1"/>
      <c r="CT25">
        <f t="shared" si="6"/>
        <v>24</v>
      </c>
      <c r="CU25">
        <v>1</v>
      </c>
      <c r="CV25">
        <v>1</v>
      </c>
      <c r="CW25">
        <f t="shared" si="5"/>
        <v>1</v>
      </c>
      <c r="CX25">
        <v>3</v>
      </c>
      <c r="DC25" s="3" t="s">
        <v>7</v>
      </c>
      <c r="DD25" s="3"/>
    </row>
    <row r="26" spans="1:115" ht="15.75" thickBot="1" x14ac:dyDescent="0.3">
      <c r="K26" s="4"/>
      <c r="L26" s="4"/>
      <c r="M26" s="4"/>
      <c r="N26" s="4"/>
      <c r="P26" s="4"/>
      <c r="Q26" s="4"/>
      <c r="R26" s="4"/>
      <c r="S26" s="4"/>
      <c r="AF26">
        <v>25</v>
      </c>
      <c r="AG26">
        <v>236</v>
      </c>
      <c r="AH26">
        <v>20</v>
      </c>
      <c r="AI26">
        <v>1</v>
      </c>
      <c r="AJ26">
        <v>7.9740000000000002</v>
      </c>
      <c r="BE26" t="s">
        <v>53</v>
      </c>
      <c r="BF26">
        <v>0</v>
      </c>
      <c r="BG26">
        <v>76.25</v>
      </c>
      <c r="BH26">
        <v>82</v>
      </c>
      <c r="BM26">
        <v>4</v>
      </c>
      <c r="BN26">
        <v>13.983316567748275</v>
      </c>
      <c r="BR26">
        <v>2</v>
      </c>
      <c r="BS26">
        <v>50</v>
      </c>
      <c r="BT26">
        <v>11.8</v>
      </c>
      <c r="BU26">
        <v>2.9039999999999999</v>
      </c>
      <c r="BV26">
        <f t="shared" si="2"/>
        <v>15.176000000000004</v>
      </c>
      <c r="BW26">
        <f t="shared" si="3"/>
        <v>-3.376000000000003</v>
      </c>
      <c r="BX26">
        <f t="shared" si="4"/>
        <v>11.397376000000021</v>
      </c>
      <c r="CT26">
        <f t="shared" si="6"/>
        <v>25</v>
      </c>
      <c r="CU26">
        <v>1</v>
      </c>
      <c r="CV26">
        <v>1</v>
      </c>
      <c r="CW26">
        <f t="shared" si="5"/>
        <v>1</v>
      </c>
      <c r="CX26">
        <v>3</v>
      </c>
      <c r="DC26" t="s">
        <v>8</v>
      </c>
      <c r="DD26">
        <v>0.16446042583774748</v>
      </c>
    </row>
    <row r="27" spans="1:115" x14ac:dyDescent="0.25">
      <c r="K27" s="4" t="s">
        <v>33</v>
      </c>
      <c r="L27" s="4"/>
      <c r="M27" s="4"/>
      <c r="N27" s="4" t="s">
        <v>34</v>
      </c>
      <c r="P27" s="4" t="s">
        <v>41</v>
      </c>
      <c r="Q27" s="4"/>
      <c r="R27" s="4"/>
      <c r="S27" s="4" t="s">
        <v>42</v>
      </c>
      <c r="AF27">
        <v>26</v>
      </c>
      <c r="AG27">
        <v>236</v>
      </c>
      <c r="AH27">
        <v>35</v>
      </c>
      <c r="AI27">
        <v>1</v>
      </c>
      <c r="AJ27">
        <v>4.5570000000000004</v>
      </c>
      <c r="AN27" s="3" t="s">
        <v>7</v>
      </c>
      <c r="AO27" s="3"/>
      <c r="BE27" t="s">
        <v>54</v>
      </c>
      <c r="BF27">
        <v>1</v>
      </c>
      <c r="BG27">
        <v>80</v>
      </c>
      <c r="BH27">
        <v>92</v>
      </c>
      <c r="BM27">
        <v>5</v>
      </c>
      <c r="BN27">
        <v>3.4665906682049159</v>
      </c>
      <c r="BR27">
        <v>2</v>
      </c>
      <c r="BS27">
        <v>50</v>
      </c>
      <c r="BT27">
        <v>13.74</v>
      </c>
      <c r="BU27">
        <v>2.9039999999999999</v>
      </c>
      <c r="BV27">
        <f t="shared" si="2"/>
        <v>15.176000000000004</v>
      </c>
      <c r="BW27">
        <f t="shared" si="3"/>
        <v>-1.4360000000000035</v>
      </c>
      <c r="BX27">
        <f t="shared" si="4"/>
        <v>2.0620960000000101</v>
      </c>
      <c r="BZ27" s="2"/>
      <c r="CA27" s="2" t="s">
        <v>23</v>
      </c>
      <c r="CB27" s="2" t="s">
        <v>11</v>
      </c>
      <c r="CC27" s="2" t="s">
        <v>24</v>
      </c>
      <c r="CD27" s="2" t="s">
        <v>25</v>
      </c>
      <c r="CE27" s="2" t="s">
        <v>26</v>
      </c>
      <c r="CF27" s="2" t="s">
        <v>27</v>
      </c>
      <c r="CG27" s="2" t="s">
        <v>28</v>
      </c>
      <c r="CH27" s="2" t="s">
        <v>29</v>
      </c>
      <c r="CT27">
        <f t="shared" si="6"/>
        <v>26</v>
      </c>
      <c r="CU27">
        <v>1</v>
      </c>
      <c r="CV27">
        <v>1</v>
      </c>
      <c r="CW27">
        <f t="shared" si="5"/>
        <v>1</v>
      </c>
      <c r="CX27">
        <v>3</v>
      </c>
      <c r="DC27" t="s">
        <v>9</v>
      </c>
      <c r="DD27">
        <v>2.7047231666733236E-2</v>
      </c>
    </row>
    <row r="28" spans="1:115" x14ac:dyDescent="0.25">
      <c r="K28" s="4">
        <f t="array" ref="K28:L29">MINVERSE(K24:L25)</f>
        <v>0.28757419168354481</v>
      </c>
      <c r="L28" s="4">
        <v>-5.3857483219941736E-3</v>
      </c>
      <c r="M28" s="4"/>
      <c r="N28" s="4">
        <f t="array" ref="N28:N29">MMULT(K28:L29,N24:N25)</f>
        <v>1.3310860676853906</v>
      </c>
      <c r="P28" s="4">
        <f t="array" ref="P28:Q29">MINVERSE(P24:Q25)</f>
        <v>0.42180134943545466</v>
      </c>
      <c r="Q28" s="4">
        <v>-9.1627855328768708E-3</v>
      </c>
      <c r="R28" s="4"/>
      <c r="S28" s="4">
        <f t="array" ref="S28:S29">MMULT(P28:Q29,S24:S25)</f>
        <v>1.0657413758241177</v>
      </c>
      <c r="AF28">
        <v>27</v>
      </c>
      <c r="AG28">
        <v>236</v>
      </c>
      <c r="AH28">
        <v>20</v>
      </c>
      <c r="AI28">
        <v>4</v>
      </c>
      <c r="AJ28">
        <v>7.9740000000000002</v>
      </c>
      <c r="AN28" t="s">
        <v>8</v>
      </c>
      <c r="AO28">
        <v>0.98520060501292539</v>
      </c>
      <c r="BE28" t="s">
        <v>55</v>
      </c>
      <c r="BF28">
        <v>1</v>
      </c>
      <c r="BG28">
        <v>73.75</v>
      </c>
      <c r="BH28">
        <v>78</v>
      </c>
      <c r="BN28">
        <f>SUM(BN23:BN27)</f>
        <v>42.999999999859412</v>
      </c>
      <c r="BO28">
        <f>SUMPRODUCT(BM23:BM27,BN23:BN27)</f>
        <v>125.9999999827417</v>
      </c>
      <c r="BP28">
        <f>SUMPRODUCT(BM23:BM27,BM23:BM27,BN23:BN27)</f>
        <v>421.00030799999888</v>
      </c>
      <c r="BR28">
        <v>2</v>
      </c>
      <c r="BS28">
        <v>50</v>
      </c>
      <c r="BT28">
        <v>15.18</v>
      </c>
      <c r="BU28">
        <v>2.9039999999999999</v>
      </c>
      <c r="BV28">
        <f t="shared" si="2"/>
        <v>15.176000000000004</v>
      </c>
      <c r="BW28">
        <f t="shared" si="3"/>
        <v>3.9999999999960067E-3</v>
      </c>
      <c r="BX28">
        <f t="shared" si="4"/>
        <v>1.5999999999968053E-5</v>
      </c>
      <c r="BZ28" t="s">
        <v>17</v>
      </c>
      <c r="CA28">
        <v>-2.3964753333333295</v>
      </c>
      <c r="CB28">
        <v>2.1102839575464691</v>
      </c>
      <c r="CC28">
        <v>-1.1356174721242738</v>
      </c>
      <c r="CD28">
        <v>0.26574409201156746</v>
      </c>
      <c r="CE28">
        <v>-6.7191960631874492</v>
      </c>
      <c r="CF28">
        <v>1.9262453965207902</v>
      </c>
      <c r="CG28">
        <v>-6.7191960631874492</v>
      </c>
      <c r="CH28">
        <v>1.9262453965207902</v>
      </c>
      <c r="CT28">
        <f t="shared" si="6"/>
        <v>27</v>
      </c>
      <c r="CU28">
        <v>1</v>
      </c>
      <c r="CV28">
        <v>1</v>
      </c>
      <c r="CW28">
        <f t="shared" si="5"/>
        <v>1</v>
      </c>
      <c r="CX28">
        <v>3</v>
      </c>
      <c r="DC28" t="s">
        <v>10</v>
      </c>
      <c r="DD28">
        <v>1.5799222784267725E-2</v>
      </c>
    </row>
    <row r="29" spans="1:115" ht="15.75" thickBot="1" x14ac:dyDescent="0.3">
      <c r="K29" s="4">
        <v>-5.3857483219941736E-3</v>
      </c>
      <c r="L29" s="4">
        <v>1.2501704807825102E-4</v>
      </c>
      <c r="M29" s="4"/>
      <c r="N29" s="4">
        <v>0.41459876145690244</v>
      </c>
      <c r="P29" s="4">
        <v>-9.1627855328768708E-3</v>
      </c>
      <c r="Q29" s="4">
        <v>2.3129963895870604E-4</v>
      </c>
      <c r="R29" s="4"/>
      <c r="S29" s="4">
        <v>0.42206533373374722</v>
      </c>
      <c r="AF29">
        <v>28</v>
      </c>
      <c r="AG29">
        <v>236</v>
      </c>
      <c r="AH29">
        <v>25</v>
      </c>
      <c r="AI29">
        <v>3</v>
      </c>
      <c r="AJ29">
        <v>6.3789999999999996</v>
      </c>
      <c r="AN29" t="s">
        <v>9</v>
      </c>
      <c r="AO29">
        <v>0.97062023211783433</v>
      </c>
      <c r="BE29" t="s">
        <v>56</v>
      </c>
      <c r="BF29">
        <v>0</v>
      </c>
      <c r="BG29">
        <v>75.25</v>
      </c>
      <c r="BH29">
        <v>91</v>
      </c>
      <c r="BR29">
        <v>2</v>
      </c>
      <c r="BS29">
        <v>50</v>
      </c>
      <c r="BT29">
        <v>20.13</v>
      </c>
      <c r="BU29">
        <v>2.9039999999999999</v>
      </c>
      <c r="BV29">
        <f t="shared" si="2"/>
        <v>15.176000000000004</v>
      </c>
      <c r="BW29">
        <f t="shared" si="3"/>
        <v>4.9539999999999953</v>
      </c>
      <c r="BX29">
        <f t="shared" si="4"/>
        <v>24.542115999999954</v>
      </c>
      <c r="BZ29" s="1" t="s">
        <v>73</v>
      </c>
      <c r="CA29" s="1">
        <v>0.17639246666666655</v>
      </c>
      <c r="CB29" s="1">
        <v>6.3627455348072015E-2</v>
      </c>
      <c r="CC29" s="1">
        <v>2.7722697018404565</v>
      </c>
      <c r="CD29" s="1">
        <v>9.7863363380585079E-3</v>
      </c>
      <c r="CE29" s="1">
        <v>4.6057532717417804E-2</v>
      </c>
      <c r="CF29" s="1">
        <v>0.3067274006159153</v>
      </c>
      <c r="CG29" s="1">
        <v>4.6057532717417804E-2</v>
      </c>
      <c r="CH29" s="1">
        <v>0.3067274006159153</v>
      </c>
      <c r="CT29">
        <f t="shared" si="6"/>
        <v>28</v>
      </c>
      <c r="CU29">
        <v>1</v>
      </c>
      <c r="CV29">
        <v>1</v>
      </c>
      <c r="CW29">
        <f t="shared" si="5"/>
        <v>1</v>
      </c>
      <c r="CX29">
        <v>3</v>
      </c>
      <c r="DC29" t="s">
        <v>11</v>
      </c>
      <c r="DD29">
        <v>0.95871855687333474</v>
      </c>
    </row>
    <row r="30" spans="1:115" ht="15.75" thickBot="1" x14ac:dyDescent="0.3">
      <c r="K30" s="4"/>
      <c r="L30" s="4"/>
      <c r="M30" s="4"/>
      <c r="N30" s="4"/>
      <c r="P30" s="4"/>
      <c r="Q30" s="4"/>
      <c r="R30" s="4"/>
      <c r="S30" s="4"/>
      <c r="AF30">
        <v>29</v>
      </c>
      <c r="AG30">
        <v>236</v>
      </c>
      <c r="AH30">
        <v>30</v>
      </c>
      <c r="AI30">
        <v>2</v>
      </c>
      <c r="AJ30">
        <v>5.3159999999999998</v>
      </c>
      <c r="AN30" t="s">
        <v>10</v>
      </c>
      <c r="AO30">
        <v>0.96723025890066139</v>
      </c>
      <c r="BE30" t="s">
        <v>57</v>
      </c>
      <c r="BF30">
        <v>1</v>
      </c>
      <c r="BG30">
        <v>76.5</v>
      </c>
      <c r="BH30">
        <v>82</v>
      </c>
      <c r="BR30">
        <v>2</v>
      </c>
      <c r="BS30">
        <v>50</v>
      </c>
      <c r="BT30">
        <v>16.940000000000001</v>
      </c>
      <c r="BU30">
        <v>2.9039999999999999</v>
      </c>
      <c r="BV30">
        <f t="shared" si="2"/>
        <v>15.176000000000004</v>
      </c>
      <c r="BW30">
        <f t="shared" si="3"/>
        <v>1.7639999999999976</v>
      </c>
      <c r="BX30">
        <f t="shared" si="4"/>
        <v>3.1116959999999914</v>
      </c>
      <c r="CT30">
        <f t="shared" si="6"/>
        <v>29</v>
      </c>
      <c r="CU30">
        <v>1</v>
      </c>
      <c r="CV30">
        <v>1</v>
      </c>
      <c r="CW30">
        <f t="shared" si="5"/>
        <v>1</v>
      </c>
      <c r="CX30">
        <v>3</v>
      </c>
      <c r="DC30" s="1" t="s">
        <v>12</v>
      </c>
      <c r="DD30" s="1">
        <v>176</v>
      </c>
    </row>
    <row r="31" spans="1:115" x14ac:dyDescent="0.25">
      <c r="K31" s="4" t="s">
        <v>35</v>
      </c>
      <c r="L31" s="4" t="s">
        <v>36</v>
      </c>
      <c r="M31" s="4"/>
      <c r="N31" s="4"/>
      <c r="P31" s="4" t="s">
        <v>43</v>
      </c>
      <c r="Q31" s="4" t="s">
        <v>44</v>
      </c>
      <c r="R31" s="4"/>
      <c r="S31" s="4"/>
      <c r="AF31">
        <v>30</v>
      </c>
      <c r="AG31">
        <v>236</v>
      </c>
      <c r="AH31">
        <v>35</v>
      </c>
      <c r="AI31">
        <v>4</v>
      </c>
      <c r="AJ31">
        <v>4.5570000000000004</v>
      </c>
      <c r="AN31" t="s">
        <v>11</v>
      </c>
      <c r="AO31">
        <v>0.23467281452988073</v>
      </c>
      <c r="BE31" t="s">
        <v>58</v>
      </c>
      <c r="BF31">
        <v>0</v>
      </c>
      <c r="BG31">
        <v>84.75</v>
      </c>
      <c r="BH31">
        <v>93</v>
      </c>
      <c r="BN31" t="s">
        <v>85</v>
      </c>
      <c r="BO31">
        <v>43</v>
      </c>
      <c r="BR31">
        <v>2</v>
      </c>
      <c r="BS31">
        <v>50</v>
      </c>
      <c r="BT31">
        <v>14.09</v>
      </c>
      <c r="BU31">
        <v>2.9039999999999999</v>
      </c>
      <c r="BV31">
        <f t="shared" si="2"/>
        <v>15.176000000000004</v>
      </c>
      <c r="BW31">
        <f t="shared" si="3"/>
        <v>-1.0860000000000039</v>
      </c>
      <c r="BX31">
        <f t="shared" si="4"/>
        <v>1.1793960000000083</v>
      </c>
      <c r="CT31">
        <f t="shared" si="6"/>
        <v>30</v>
      </c>
      <c r="CU31">
        <v>1</v>
      </c>
      <c r="CV31">
        <v>1</v>
      </c>
      <c r="CW31">
        <f t="shared" si="5"/>
        <v>1</v>
      </c>
      <c r="CX31">
        <v>4</v>
      </c>
    </row>
    <row r="32" spans="1:115" ht="15.75" thickBot="1" x14ac:dyDescent="0.3">
      <c r="K32" s="4">
        <f>SUMSQ(E2:E19)</f>
        <v>8205.8991259587474</v>
      </c>
      <c r="L32" s="4">
        <f>SUMPRODUCT(N24:N25,N28:N29)</f>
        <v>8004.9734134011032</v>
      </c>
      <c r="M32" s="4"/>
      <c r="N32" s="4"/>
      <c r="P32" s="4">
        <f>SUMSQ(E2:E18)</f>
        <v>6348.1277560543631</v>
      </c>
      <c r="Q32" s="4">
        <f>SUMPRODUCT(S24:S25,S28:S29)</f>
        <v>6147.726585673402</v>
      </c>
      <c r="R32" s="4"/>
      <c r="S32" s="4"/>
      <c r="AN32" s="1" t="s">
        <v>12</v>
      </c>
      <c r="AO32" s="1">
        <v>30</v>
      </c>
      <c r="BE32" t="s">
        <v>59</v>
      </c>
      <c r="BF32">
        <v>1</v>
      </c>
      <c r="BG32">
        <v>75.5</v>
      </c>
      <c r="BH32">
        <v>65</v>
      </c>
      <c r="BN32" t="s">
        <v>86</v>
      </c>
      <c r="BO32">
        <v>2.92</v>
      </c>
      <c r="CT32">
        <f t="shared" si="6"/>
        <v>31</v>
      </c>
      <c r="CU32">
        <v>1</v>
      </c>
      <c r="CV32">
        <v>1</v>
      </c>
      <c r="CW32">
        <f t="shared" si="5"/>
        <v>1</v>
      </c>
      <c r="CX32">
        <v>4</v>
      </c>
      <c r="DC32" t="s">
        <v>13</v>
      </c>
    </row>
    <row r="33" spans="40:115" x14ac:dyDescent="0.25">
      <c r="BE33" t="s">
        <v>60</v>
      </c>
      <c r="BF33">
        <v>0</v>
      </c>
      <c r="BG33">
        <v>87.75</v>
      </c>
      <c r="BH33">
        <v>86</v>
      </c>
      <c r="BN33" t="s">
        <v>87</v>
      </c>
      <c r="BO33">
        <v>1.1100000000000001</v>
      </c>
      <c r="BQ33" t="s">
        <v>91</v>
      </c>
      <c r="BS33" t="s">
        <v>90</v>
      </c>
      <c r="BW33" t="s">
        <v>92</v>
      </c>
      <c r="CC33" t="s">
        <v>96</v>
      </c>
      <c r="CD33" t="s">
        <v>95</v>
      </c>
      <c r="CE33" t="s">
        <v>97</v>
      </c>
      <c r="CF33" t="s">
        <v>98</v>
      </c>
      <c r="CT33">
        <f t="shared" si="6"/>
        <v>32</v>
      </c>
      <c r="CU33">
        <v>1</v>
      </c>
      <c r="CV33">
        <v>1</v>
      </c>
      <c r="CW33">
        <f t="shared" si="5"/>
        <v>1</v>
      </c>
      <c r="CX33">
        <v>4</v>
      </c>
      <c r="DC33" s="2"/>
      <c r="DD33" s="2" t="s">
        <v>18</v>
      </c>
      <c r="DE33" s="2" t="s">
        <v>19</v>
      </c>
      <c r="DF33" s="2" t="s">
        <v>20</v>
      </c>
      <c r="DG33" s="2" t="s">
        <v>21</v>
      </c>
      <c r="DH33" s="2" t="s">
        <v>22</v>
      </c>
    </row>
    <row r="34" spans="40:115" ht="15.75" thickBot="1" x14ac:dyDescent="0.3">
      <c r="AN34" t="s">
        <v>13</v>
      </c>
      <c r="BE34" t="s">
        <v>61</v>
      </c>
      <c r="BF34">
        <v>1</v>
      </c>
      <c r="BG34">
        <v>73.5</v>
      </c>
      <c r="BH34">
        <v>65</v>
      </c>
      <c r="BN34" t="s">
        <v>88</v>
      </c>
      <c r="BO34">
        <f>ROUND(BO31*BO32,0)</f>
        <v>126</v>
      </c>
      <c r="BR34">
        <v>1</v>
      </c>
      <c r="BS34">
        <v>0</v>
      </c>
      <c r="BT34">
        <f>BR34*BS34</f>
        <v>0</v>
      </c>
      <c r="BU34">
        <f>BR34*BT34</f>
        <v>0</v>
      </c>
      <c r="BW34">
        <v>1</v>
      </c>
      <c r="BX34">
        <v>0</v>
      </c>
      <c r="BY34">
        <f>BW34*BX34</f>
        <v>0</v>
      </c>
      <c r="BZ34">
        <f>BW34*BY34</f>
        <v>0</v>
      </c>
      <c r="CC34">
        <v>1</v>
      </c>
      <c r="CD34">
        <v>1</v>
      </c>
      <c r="CT34">
        <f t="shared" si="6"/>
        <v>33</v>
      </c>
      <c r="CU34">
        <v>1</v>
      </c>
      <c r="CV34">
        <v>1</v>
      </c>
      <c r="CW34">
        <f t="shared" si="5"/>
        <v>1</v>
      </c>
      <c r="CX34">
        <v>4</v>
      </c>
      <c r="DC34" t="s">
        <v>14</v>
      </c>
      <c r="DD34">
        <v>2</v>
      </c>
      <c r="DE34">
        <v>4.4203782480790608</v>
      </c>
      <c r="DF34">
        <v>2.2101891240395304</v>
      </c>
      <c r="DG34">
        <v>2.404623960503542</v>
      </c>
      <c r="DH34">
        <v>9.3311909255954784E-2</v>
      </c>
    </row>
    <row r="35" spans="40:115" x14ac:dyDescent="0.25">
      <c r="AN35" s="2"/>
      <c r="AO35" s="2" t="s">
        <v>18</v>
      </c>
      <c r="AP35" s="2" t="s">
        <v>19</v>
      </c>
      <c r="AQ35" s="2" t="s">
        <v>20</v>
      </c>
      <c r="AR35" s="2" t="s">
        <v>21</v>
      </c>
      <c r="AS35" s="2" t="s">
        <v>22</v>
      </c>
      <c r="BE35" t="s">
        <v>62</v>
      </c>
      <c r="BF35">
        <v>1</v>
      </c>
      <c r="BG35">
        <v>87</v>
      </c>
      <c r="BH35">
        <v>91</v>
      </c>
      <c r="BN35" t="s">
        <v>89</v>
      </c>
      <c r="BO35">
        <f>ROUND((BO31-1)*BO33^2+BO34^2/BO31,0)</f>
        <v>421</v>
      </c>
      <c r="BR35">
        <v>2</v>
      </c>
      <c r="BS35">
        <v>13</v>
      </c>
      <c r="BT35">
        <f t="shared" ref="BT35:BT38" si="7">BR35*BS35</f>
        <v>26</v>
      </c>
      <c r="BU35">
        <f t="shared" ref="BU35:BU38" si="8">BR35*BT35</f>
        <v>52</v>
      </c>
      <c r="BW35">
        <v>2</v>
      </c>
      <c r="BX35">
        <v>20</v>
      </c>
      <c r="BY35">
        <f t="shared" ref="BY35:BY38" si="9">BW35*BX35</f>
        <v>40</v>
      </c>
      <c r="BZ35">
        <f t="shared" ref="BZ35:BZ38" si="10">BW35*BY35</f>
        <v>80</v>
      </c>
      <c r="CC35">
        <f>CC34+1</f>
        <v>2</v>
      </c>
      <c r="CD35">
        <v>1</v>
      </c>
      <c r="CT35">
        <f t="shared" si="6"/>
        <v>34</v>
      </c>
      <c r="CU35">
        <v>1</v>
      </c>
      <c r="CV35">
        <v>1</v>
      </c>
      <c r="CW35">
        <f t="shared" si="5"/>
        <v>1</v>
      </c>
      <c r="CX35">
        <v>4</v>
      </c>
      <c r="DC35" t="s">
        <v>15</v>
      </c>
      <c r="DD35">
        <v>173</v>
      </c>
      <c r="DE35">
        <v>159.0114399337391</v>
      </c>
      <c r="DF35">
        <v>0.9191412712932896</v>
      </c>
    </row>
    <row r="36" spans="40:115" ht="15.75" thickBot="1" x14ac:dyDescent="0.3">
      <c r="AN36" t="s">
        <v>14</v>
      </c>
      <c r="AO36">
        <v>3</v>
      </c>
      <c r="AP36">
        <v>47.304220623136224</v>
      </c>
      <c r="AQ36">
        <v>15.768073541045409</v>
      </c>
      <c r="AR36">
        <v>286.32091463167205</v>
      </c>
      <c r="AS36">
        <v>5.014924370564188E-20</v>
      </c>
      <c r="BE36" t="s">
        <v>63</v>
      </c>
      <c r="BF36">
        <v>1</v>
      </c>
      <c r="BG36">
        <v>86.25</v>
      </c>
      <c r="BH36">
        <v>77</v>
      </c>
      <c r="BR36">
        <v>3</v>
      </c>
      <c r="BS36">
        <v>16</v>
      </c>
      <c r="BT36">
        <f t="shared" si="7"/>
        <v>48</v>
      </c>
      <c r="BU36">
        <f t="shared" si="8"/>
        <v>144</v>
      </c>
      <c r="BW36">
        <v>3</v>
      </c>
      <c r="BX36">
        <v>13</v>
      </c>
      <c r="BY36">
        <f t="shared" si="9"/>
        <v>39</v>
      </c>
      <c r="BZ36">
        <f t="shared" si="10"/>
        <v>117</v>
      </c>
      <c r="CC36">
        <f t="shared" ref="CC36:CC76" si="11">CC35+1</f>
        <v>3</v>
      </c>
      <c r="CD36">
        <v>1</v>
      </c>
      <c r="CT36">
        <f t="shared" si="6"/>
        <v>35</v>
      </c>
      <c r="CU36">
        <v>1</v>
      </c>
      <c r="CV36">
        <v>1</v>
      </c>
      <c r="CW36">
        <f t="shared" si="5"/>
        <v>1</v>
      </c>
      <c r="CX36">
        <v>4</v>
      </c>
      <c r="DC36" s="1" t="s">
        <v>16</v>
      </c>
      <c r="DD36" s="1">
        <v>175</v>
      </c>
      <c r="DE36" s="1">
        <v>163.43181818181816</v>
      </c>
      <c r="DF36" s="1"/>
      <c r="DG36" s="1"/>
      <c r="DH36" s="1"/>
    </row>
    <row r="37" spans="40:115" ht="15.75" thickBot="1" x14ac:dyDescent="0.3">
      <c r="AN37" t="s">
        <v>15</v>
      </c>
      <c r="AO37">
        <v>26</v>
      </c>
      <c r="AP37">
        <v>1.4318545768637707</v>
      </c>
      <c r="AQ37">
        <v>5.5071329879375797E-2</v>
      </c>
      <c r="BE37" t="s">
        <v>64</v>
      </c>
      <c r="BF37">
        <v>0</v>
      </c>
      <c r="BG37">
        <v>71</v>
      </c>
      <c r="BH37">
        <v>82</v>
      </c>
      <c r="BR37">
        <v>4</v>
      </c>
      <c r="BS37">
        <v>12</v>
      </c>
      <c r="BT37">
        <f t="shared" si="7"/>
        <v>48</v>
      </c>
      <c r="BU37">
        <f t="shared" si="8"/>
        <v>192</v>
      </c>
      <c r="BW37">
        <v>4</v>
      </c>
      <c r="BX37">
        <v>9</v>
      </c>
      <c r="BY37">
        <f t="shared" si="9"/>
        <v>36</v>
      </c>
      <c r="BZ37">
        <f t="shared" si="10"/>
        <v>144</v>
      </c>
      <c r="CC37">
        <f t="shared" si="11"/>
        <v>4</v>
      </c>
      <c r="CD37">
        <v>1</v>
      </c>
      <c r="CT37">
        <f t="shared" si="6"/>
        <v>36</v>
      </c>
      <c r="CU37">
        <v>1</v>
      </c>
      <c r="CV37">
        <v>1</v>
      </c>
      <c r="CW37">
        <f t="shared" si="5"/>
        <v>1</v>
      </c>
      <c r="CX37">
        <v>4</v>
      </c>
    </row>
    <row r="38" spans="40:115" ht="15.75" thickBot="1" x14ac:dyDescent="0.3">
      <c r="AN38" s="1" t="s">
        <v>16</v>
      </c>
      <c r="AO38" s="1">
        <v>29</v>
      </c>
      <c r="AP38" s="1">
        <v>48.736075199999995</v>
      </c>
      <c r="AQ38" s="1"/>
      <c r="AR38" s="1"/>
      <c r="AS38" s="1"/>
      <c r="BE38" t="s">
        <v>65</v>
      </c>
      <c r="BF38">
        <v>0</v>
      </c>
      <c r="BG38">
        <v>70.5</v>
      </c>
      <c r="BH38">
        <v>67</v>
      </c>
      <c r="BR38">
        <v>5</v>
      </c>
      <c r="BS38">
        <v>2</v>
      </c>
      <c r="BT38">
        <f t="shared" si="7"/>
        <v>10</v>
      </c>
      <c r="BU38">
        <f t="shared" si="8"/>
        <v>50</v>
      </c>
      <c r="BW38">
        <v>5</v>
      </c>
      <c r="BX38">
        <v>2</v>
      </c>
      <c r="BY38">
        <f t="shared" si="9"/>
        <v>10</v>
      </c>
      <c r="BZ38">
        <f t="shared" si="10"/>
        <v>50</v>
      </c>
      <c r="CC38">
        <f t="shared" si="11"/>
        <v>5</v>
      </c>
      <c r="CD38">
        <v>1</v>
      </c>
      <c r="CT38">
        <f t="shared" si="6"/>
        <v>37</v>
      </c>
      <c r="CU38">
        <v>1</v>
      </c>
      <c r="CV38">
        <v>1</v>
      </c>
      <c r="CW38">
        <f t="shared" si="5"/>
        <v>1</v>
      </c>
      <c r="CX38">
        <v>4</v>
      </c>
      <c r="DC38" s="2"/>
      <c r="DD38" s="2" t="s">
        <v>23</v>
      </c>
      <c r="DE38" s="2" t="s">
        <v>11</v>
      </c>
      <c r="DF38" s="2" t="s">
        <v>24</v>
      </c>
      <c r="DG38" s="2" t="s">
        <v>25</v>
      </c>
      <c r="DH38" s="2" t="s">
        <v>26</v>
      </c>
      <c r="DI38" s="2" t="s">
        <v>27</v>
      </c>
      <c r="DJ38" s="2" t="s">
        <v>28</v>
      </c>
      <c r="DK38" s="2" t="s">
        <v>29</v>
      </c>
    </row>
    <row r="39" spans="40:115" ht="15.75" thickBot="1" x14ac:dyDescent="0.3">
      <c r="BE39" t="s">
        <v>66</v>
      </c>
      <c r="BF39">
        <v>1</v>
      </c>
      <c r="BG39">
        <v>88</v>
      </c>
      <c r="BH39">
        <v>73</v>
      </c>
      <c r="BS39">
        <f>SUM(BS34:BS38)</f>
        <v>43</v>
      </c>
      <c r="BT39">
        <f>SUM(BT34:BT38)</f>
        <v>132</v>
      </c>
      <c r="BU39">
        <f>SUM(BU34:BU38)</f>
        <v>438</v>
      </c>
      <c r="BX39">
        <f>SUM(BX34:BX38)</f>
        <v>44</v>
      </c>
      <c r="BY39">
        <f>SUM(BY34:BY38)</f>
        <v>125</v>
      </c>
      <c r="BZ39">
        <f>SUM(BZ34:BZ38)</f>
        <v>391</v>
      </c>
      <c r="CC39">
        <f t="shared" si="11"/>
        <v>6</v>
      </c>
      <c r="CD39">
        <v>1</v>
      </c>
      <c r="CT39">
        <f t="shared" si="6"/>
        <v>38</v>
      </c>
      <c r="CU39">
        <v>1</v>
      </c>
      <c r="CV39">
        <v>1</v>
      </c>
      <c r="CW39">
        <f t="shared" si="5"/>
        <v>1</v>
      </c>
      <c r="CX39">
        <v>4</v>
      </c>
      <c r="DC39" t="s">
        <v>17</v>
      </c>
      <c r="DD39">
        <v>2.8091689820661783</v>
      </c>
      <c r="DE39">
        <v>7.2275256528524054E-2</v>
      </c>
      <c r="DF39">
        <v>38.867644571521033</v>
      </c>
      <c r="DG39">
        <v>2.1124080461449865E-87</v>
      </c>
      <c r="DH39">
        <v>2.6665141523639848</v>
      </c>
      <c r="DI39">
        <v>2.9518238117683717</v>
      </c>
      <c r="DJ39">
        <v>2.6665141523639848</v>
      </c>
      <c r="DK39">
        <v>2.9518238117683717</v>
      </c>
    </row>
    <row r="40" spans="40:115" x14ac:dyDescent="0.25">
      <c r="AN40" s="2"/>
      <c r="AO40" s="2" t="s">
        <v>23</v>
      </c>
      <c r="AP40" s="2" t="s">
        <v>11</v>
      </c>
      <c r="AQ40" s="2" t="s">
        <v>24</v>
      </c>
      <c r="AR40" s="2" t="s">
        <v>25</v>
      </c>
      <c r="AS40" s="2" t="s">
        <v>26</v>
      </c>
      <c r="AT40" s="2" t="s">
        <v>27</v>
      </c>
      <c r="AU40" s="2" t="s">
        <v>28</v>
      </c>
      <c r="AV40" s="2" t="s">
        <v>29</v>
      </c>
      <c r="BE40" t="s">
        <v>67</v>
      </c>
      <c r="BF40">
        <v>1</v>
      </c>
      <c r="BG40">
        <v>71</v>
      </c>
      <c r="BH40">
        <v>70</v>
      </c>
      <c r="CC40">
        <f t="shared" si="11"/>
        <v>7</v>
      </c>
      <c r="CD40">
        <v>1</v>
      </c>
      <c r="CT40">
        <f t="shared" si="6"/>
        <v>39</v>
      </c>
      <c r="CU40">
        <v>1</v>
      </c>
      <c r="CV40">
        <v>1</v>
      </c>
      <c r="CW40">
        <f t="shared" si="5"/>
        <v>1</v>
      </c>
      <c r="CX40">
        <v>4</v>
      </c>
      <c r="DC40" t="s">
        <v>97</v>
      </c>
      <c r="DD40">
        <v>0.14413288533045115</v>
      </c>
      <c r="DE40">
        <v>7.2289262004196345E-2</v>
      </c>
      <c r="DF40">
        <v>1.9938353406081852</v>
      </c>
      <c r="DG40">
        <v>4.7741271362700885E-2</v>
      </c>
      <c r="DH40">
        <v>1.4504120218160332E-3</v>
      </c>
      <c r="DI40">
        <v>0.28681535863908625</v>
      </c>
      <c r="DJ40">
        <v>1.4504120218160332E-3</v>
      </c>
      <c r="DK40">
        <v>0.28681535863908625</v>
      </c>
    </row>
    <row r="41" spans="40:115" ht="15.75" thickBot="1" x14ac:dyDescent="0.3">
      <c r="AN41" t="s">
        <v>17</v>
      </c>
      <c r="AO41">
        <v>6.050918802535012</v>
      </c>
      <c r="AP41">
        <v>3.1373405778699603</v>
      </c>
      <c r="AQ41">
        <v>1.9286776976706723</v>
      </c>
      <c r="AR41">
        <v>6.4756150734112505E-2</v>
      </c>
      <c r="AS41">
        <v>-0.39797711432553484</v>
      </c>
      <c r="AT41">
        <v>12.499814719395559</v>
      </c>
      <c r="AU41">
        <v>-0.39797711432553484</v>
      </c>
      <c r="AV41">
        <v>12.499814719395559</v>
      </c>
      <c r="BE41" t="s">
        <v>68</v>
      </c>
      <c r="BF41">
        <v>1</v>
      </c>
      <c r="BG41">
        <v>77.75</v>
      </c>
      <c r="BH41">
        <v>91</v>
      </c>
      <c r="CC41">
        <f t="shared" si="11"/>
        <v>8</v>
      </c>
      <c r="CD41">
        <v>1</v>
      </c>
      <c r="CT41">
        <f t="shared" si="6"/>
        <v>40</v>
      </c>
      <c r="CU41">
        <v>1</v>
      </c>
      <c r="CV41">
        <v>1</v>
      </c>
      <c r="CW41">
        <f t="shared" si="5"/>
        <v>1</v>
      </c>
      <c r="CX41">
        <v>4</v>
      </c>
      <c r="DC41" s="1" t="s">
        <v>95</v>
      </c>
      <c r="DD41" s="1">
        <v>-6.2737536493241958E-2</v>
      </c>
      <c r="DE41" s="1">
        <v>7.2289262004196428E-2</v>
      </c>
      <c r="DF41" s="1">
        <v>-0.86786798971056045</v>
      </c>
      <c r="DG41" s="1">
        <v>0.38666886386518318</v>
      </c>
      <c r="DH41" s="1">
        <v>-0.20542000980187725</v>
      </c>
      <c r="DI41" s="1">
        <v>7.994493681539333E-2</v>
      </c>
      <c r="DJ41" s="1">
        <v>-0.20542000980187725</v>
      </c>
      <c r="DK41" s="1">
        <v>7.994493681539333E-2</v>
      </c>
    </row>
    <row r="42" spans="40:115" x14ac:dyDescent="0.25">
      <c r="AN42" t="s">
        <v>46</v>
      </c>
      <c r="AO42">
        <v>2.5264830225624202E-2</v>
      </c>
      <c r="AP42">
        <v>1.3517350889080506E-2</v>
      </c>
      <c r="AQ42">
        <v>1.8690666856945664</v>
      </c>
      <c r="AR42">
        <v>7.2918406839139499E-2</v>
      </c>
      <c r="AS42">
        <v>-2.520482459346194E-3</v>
      </c>
      <c r="AT42">
        <v>5.3050142910594594E-2</v>
      </c>
      <c r="AU42">
        <v>-2.520482459346194E-3</v>
      </c>
      <c r="AV42">
        <v>5.3050142910594594E-2</v>
      </c>
      <c r="BE42" t="s">
        <v>69</v>
      </c>
      <c r="BF42">
        <v>1</v>
      </c>
      <c r="BG42">
        <v>87.5</v>
      </c>
      <c r="BH42">
        <v>94</v>
      </c>
      <c r="BS42" t="s">
        <v>93</v>
      </c>
      <c r="BW42" t="s">
        <v>94</v>
      </c>
      <c r="CC42">
        <f t="shared" si="11"/>
        <v>9</v>
      </c>
      <c r="CD42">
        <v>1</v>
      </c>
      <c r="CT42">
        <f t="shared" si="6"/>
        <v>41</v>
      </c>
      <c r="CU42">
        <v>1</v>
      </c>
      <c r="CV42">
        <v>1</v>
      </c>
      <c r="CW42">
        <f t="shared" si="5"/>
        <v>1</v>
      </c>
      <c r="CX42">
        <v>4</v>
      </c>
    </row>
    <row r="43" spans="40:115" x14ac:dyDescent="0.25">
      <c r="AN43" t="s">
        <v>47</v>
      </c>
      <c r="AO43">
        <v>-0.21861132282916276</v>
      </c>
      <c r="AP43">
        <v>7.5515013712775135E-3</v>
      </c>
      <c r="AQ43">
        <v>-28.949385305107814</v>
      </c>
      <c r="AR43">
        <v>2.6059767640139256E-21</v>
      </c>
      <c r="AS43">
        <v>-0.23413365620377571</v>
      </c>
      <c r="AT43">
        <v>-0.20308898945454981</v>
      </c>
      <c r="AU43">
        <v>-0.23413365620377571</v>
      </c>
      <c r="AV43">
        <v>-0.20308898945454981</v>
      </c>
      <c r="BR43">
        <v>1</v>
      </c>
      <c r="BS43">
        <v>0</v>
      </c>
      <c r="BT43">
        <f>BR43*BS43</f>
        <v>0</v>
      </c>
      <c r="BU43">
        <f>BR43*BT43</f>
        <v>0</v>
      </c>
      <c r="BW43">
        <v>1</v>
      </c>
      <c r="BX43">
        <v>0</v>
      </c>
      <c r="BY43">
        <f>BW43*BX43</f>
        <v>0</v>
      </c>
      <c r="BZ43">
        <f>BW43*BY43</f>
        <v>0</v>
      </c>
      <c r="CC43">
        <f t="shared" si="11"/>
        <v>10</v>
      </c>
      <c r="CD43">
        <v>1</v>
      </c>
      <c r="CT43">
        <f t="shared" si="6"/>
        <v>42</v>
      </c>
      <c r="CU43">
        <v>1</v>
      </c>
      <c r="CV43">
        <v>1</v>
      </c>
      <c r="CW43">
        <f t="shared" si="5"/>
        <v>1</v>
      </c>
      <c r="CX43">
        <v>5</v>
      </c>
    </row>
    <row r="44" spans="40:115" ht="15.75" thickBot="1" x14ac:dyDescent="0.3">
      <c r="AN44" s="1" t="s">
        <v>48</v>
      </c>
      <c r="AO44" s="1">
        <v>1.3174261204637749E-2</v>
      </c>
      <c r="AP44" s="1">
        <v>3.7757506856387575E-2</v>
      </c>
      <c r="AQ44" s="1">
        <v>0.3489176670151094</v>
      </c>
      <c r="AR44" s="1">
        <v>0.72996101914362732</v>
      </c>
      <c r="AS44" s="1">
        <v>-6.4437405668427039E-2</v>
      </c>
      <c r="AT44" s="1">
        <v>9.0785928077702527E-2</v>
      </c>
      <c r="AU44" s="1">
        <v>-6.4437405668427039E-2</v>
      </c>
      <c r="AV44" s="1">
        <v>9.0785928077702527E-2</v>
      </c>
      <c r="BR44">
        <v>2</v>
      </c>
      <c r="BS44">
        <v>36</v>
      </c>
      <c r="BT44">
        <f t="shared" ref="BT44:BT47" si="12">BR44*BS44</f>
        <v>72</v>
      </c>
      <c r="BU44">
        <f t="shared" ref="BU44:BU47" si="13">BR44*BT44</f>
        <v>144</v>
      </c>
      <c r="BW44">
        <v>2</v>
      </c>
      <c r="BX44">
        <v>24</v>
      </c>
      <c r="BY44">
        <f t="shared" ref="BY44:BY47" si="14">BW44*BX44</f>
        <v>48</v>
      </c>
      <c r="BZ44">
        <f t="shared" ref="BZ44:BZ47" si="15">BW44*BY44</f>
        <v>96</v>
      </c>
      <c r="CC44">
        <f t="shared" si="11"/>
        <v>11</v>
      </c>
      <c r="CD44">
        <v>1</v>
      </c>
      <c r="CT44">
        <f t="shared" si="6"/>
        <v>43</v>
      </c>
      <c r="CU44">
        <v>1</v>
      </c>
      <c r="CV44">
        <v>1</v>
      </c>
      <c r="CW44">
        <f t="shared" si="5"/>
        <v>1</v>
      </c>
      <c r="CX44">
        <v>5</v>
      </c>
    </row>
    <row r="45" spans="40:115" x14ac:dyDescent="0.25">
      <c r="BR45">
        <v>3</v>
      </c>
      <c r="BS45">
        <v>2</v>
      </c>
      <c r="BT45">
        <f t="shared" si="12"/>
        <v>6</v>
      </c>
      <c r="BU45">
        <f t="shared" si="13"/>
        <v>18</v>
      </c>
      <c r="BW45">
        <v>3</v>
      </c>
      <c r="BX45">
        <v>2</v>
      </c>
      <c r="BY45">
        <f t="shared" si="14"/>
        <v>6</v>
      </c>
      <c r="BZ45">
        <f t="shared" si="15"/>
        <v>18</v>
      </c>
      <c r="CC45">
        <f t="shared" si="11"/>
        <v>12</v>
      </c>
      <c r="CD45">
        <v>1</v>
      </c>
      <c r="CT45">
        <v>1</v>
      </c>
      <c r="CU45">
        <v>1</v>
      </c>
      <c r="CV45">
        <v>-1</v>
      </c>
      <c r="CW45">
        <f t="shared" si="5"/>
        <v>-1</v>
      </c>
      <c r="CX45">
        <v>2</v>
      </c>
    </row>
    <row r="46" spans="40:115" x14ac:dyDescent="0.25">
      <c r="BR46">
        <v>4</v>
      </c>
      <c r="BS46">
        <v>6</v>
      </c>
      <c r="BT46">
        <f t="shared" si="12"/>
        <v>24</v>
      </c>
      <c r="BU46">
        <f t="shared" si="13"/>
        <v>96</v>
      </c>
      <c r="BW46">
        <v>4</v>
      </c>
      <c r="BX46">
        <v>14</v>
      </c>
      <c r="BY46">
        <f t="shared" si="14"/>
        <v>56</v>
      </c>
      <c r="BZ46">
        <f t="shared" si="15"/>
        <v>224</v>
      </c>
      <c r="CC46">
        <f t="shared" si="11"/>
        <v>13</v>
      </c>
      <c r="CD46">
        <v>1</v>
      </c>
      <c r="CT46">
        <f>CT45+1</f>
        <v>2</v>
      </c>
      <c r="CU46">
        <v>1</v>
      </c>
      <c r="CV46">
        <v>-1</v>
      </c>
      <c r="CW46">
        <f t="shared" si="5"/>
        <v>-1</v>
      </c>
      <c r="CX46">
        <v>2</v>
      </c>
    </row>
    <row r="47" spans="40:115" x14ac:dyDescent="0.25">
      <c r="BR47">
        <v>5</v>
      </c>
      <c r="BS47">
        <v>2</v>
      </c>
      <c r="BT47">
        <f t="shared" si="12"/>
        <v>10</v>
      </c>
      <c r="BU47">
        <f t="shared" si="13"/>
        <v>50</v>
      </c>
      <c r="BW47">
        <v>5</v>
      </c>
      <c r="BX47">
        <v>3</v>
      </c>
      <c r="BY47">
        <f t="shared" si="14"/>
        <v>15</v>
      </c>
      <c r="BZ47">
        <f t="shared" si="15"/>
        <v>75</v>
      </c>
      <c r="CC47">
        <f t="shared" si="11"/>
        <v>14</v>
      </c>
      <c r="CD47">
        <v>1</v>
      </c>
      <c r="CT47">
        <f t="shared" ref="CT47:CT88" si="16">CT46+1</f>
        <v>3</v>
      </c>
      <c r="CU47">
        <v>1</v>
      </c>
      <c r="CV47">
        <v>-1</v>
      </c>
      <c r="CW47">
        <f t="shared" si="5"/>
        <v>-1</v>
      </c>
      <c r="CX47">
        <v>2</v>
      </c>
    </row>
    <row r="48" spans="40:115" x14ac:dyDescent="0.25">
      <c r="BS48">
        <f>SUM(BS43:BS47)</f>
        <v>46</v>
      </c>
      <c r="BT48">
        <f>SUM(BT43:BT47)</f>
        <v>112</v>
      </c>
      <c r="BU48">
        <f>SUM(BU43:BU47)</f>
        <v>308</v>
      </c>
      <c r="BX48">
        <f>SUM(BX43:BX47)</f>
        <v>43</v>
      </c>
      <c r="BY48">
        <f>SUM(BY43:BY47)</f>
        <v>125</v>
      </c>
      <c r="BZ48">
        <f>SUM(BZ43:BZ47)</f>
        <v>413</v>
      </c>
      <c r="CC48">
        <f t="shared" si="11"/>
        <v>15</v>
      </c>
      <c r="CD48">
        <v>1</v>
      </c>
      <c r="CT48">
        <f t="shared" si="16"/>
        <v>4</v>
      </c>
      <c r="CU48">
        <v>1</v>
      </c>
      <c r="CV48">
        <v>-1</v>
      </c>
      <c r="CW48">
        <f t="shared" si="5"/>
        <v>-1</v>
      </c>
      <c r="CX48">
        <v>2</v>
      </c>
    </row>
    <row r="49" spans="40:102" x14ac:dyDescent="0.25">
      <c r="CC49">
        <f t="shared" si="11"/>
        <v>16</v>
      </c>
      <c r="CD49">
        <v>1</v>
      </c>
      <c r="CT49">
        <f t="shared" si="16"/>
        <v>5</v>
      </c>
      <c r="CU49">
        <v>1</v>
      </c>
      <c r="CV49">
        <v>-1</v>
      </c>
      <c r="CW49">
        <f t="shared" si="5"/>
        <v>-1</v>
      </c>
      <c r="CX49">
        <v>2</v>
      </c>
    </row>
    <row r="50" spans="40:102" x14ac:dyDescent="0.25">
      <c r="AN50" t="s">
        <v>6</v>
      </c>
      <c r="CC50">
        <f t="shared" si="11"/>
        <v>17</v>
      </c>
      <c r="CD50">
        <v>1</v>
      </c>
      <c r="CT50">
        <f t="shared" si="16"/>
        <v>6</v>
      </c>
      <c r="CU50">
        <v>1</v>
      </c>
      <c r="CV50">
        <v>-1</v>
      </c>
      <c r="CW50">
        <f t="shared" si="5"/>
        <v>-1</v>
      </c>
      <c r="CX50">
        <v>2</v>
      </c>
    </row>
    <row r="51" spans="40:102" ht="15.75" thickBot="1" x14ac:dyDescent="0.3">
      <c r="CC51">
        <f t="shared" si="11"/>
        <v>18</v>
      </c>
      <c r="CD51">
        <v>1</v>
      </c>
      <c r="CT51">
        <f t="shared" si="16"/>
        <v>7</v>
      </c>
      <c r="CU51">
        <v>1</v>
      </c>
      <c r="CV51">
        <v>-1</v>
      </c>
      <c r="CW51">
        <f t="shared" si="5"/>
        <v>-1</v>
      </c>
      <c r="CX51">
        <v>2</v>
      </c>
    </row>
    <row r="52" spans="40:102" x14ac:dyDescent="0.25">
      <c r="AN52" s="3" t="s">
        <v>7</v>
      </c>
      <c r="AO52" s="3"/>
      <c r="CC52">
        <f t="shared" si="11"/>
        <v>19</v>
      </c>
      <c r="CD52">
        <v>1</v>
      </c>
      <c r="CT52">
        <f t="shared" si="16"/>
        <v>8</v>
      </c>
      <c r="CU52">
        <v>1</v>
      </c>
      <c r="CV52">
        <v>-1</v>
      </c>
      <c r="CW52">
        <f t="shared" si="5"/>
        <v>-1</v>
      </c>
      <c r="CX52">
        <v>2</v>
      </c>
    </row>
    <row r="53" spans="40:102" x14ac:dyDescent="0.25">
      <c r="AN53" t="s">
        <v>8</v>
      </c>
      <c r="AO53">
        <v>0.98513078472168936</v>
      </c>
      <c r="CC53">
        <f t="shared" si="11"/>
        <v>20</v>
      </c>
      <c r="CD53">
        <v>1</v>
      </c>
      <c r="CT53">
        <f t="shared" si="16"/>
        <v>9</v>
      </c>
      <c r="CU53">
        <v>1</v>
      </c>
      <c r="CV53">
        <v>-1</v>
      </c>
      <c r="CW53">
        <f t="shared" si="5"/>
        <v>-1</v>
      </c>
      <c r="CX53">
        <v>2</v>
      </c>
    </row>
    <row r="54" spans="40:102" x14ac:dyDescent="0.25">
      <c r="AN54" t="s">
        <v>9</v>
      </c>
      <c r="AO54">
        <v>0.97048266300637154</v>
      </c>
      <c r="CC54">
        <f t="shared" si="11"/>
        <v>21</v>
      </c>
      <c r="CD54">
        <v>1</v>
      </c>
      <c r="CT54">
        <f t="shared" si="16"/>
        <v>10</v>
      </c>
      <c r="CU54">
        <v>1</v>
      </c>
      <c r="CV54">
        <v>-1</v>
      </c>
      <c r="CW54">
        <f t="shared" si="5"/>
        <v>-1</v>
      </c>
      <c r="CX54">
        <v>2</v>
      </c>
    </row>
    <row r="55" spans="40:102" x14ac:dyDescent="0.25">
      <c r="AN55" t="s">
        <v>10</v>
      </c>
      <c r="AO55">
        <v>0.96829619359943608</v>
      </c>
      <c r="CC55">
        <f t="shared" si="11"/>
        <v>22</v>
      </c>
      <c r="CD55">
        <v>1</v>
      </c>
      <c r="CT55">
        <f t="shared" si="16"/>
        <v>11</v>
      </c>
      <c r="CU55">
        <v>1</v>
      </c>
      <c r="CV55">
        <v>-1</v>
      </c>
      <c r="CW55">
        <f t="shared" si="5"/>
        <v>-1</v>
      </c>
      <c r="CX55">
        <v>2</v>
      </c>
    </row>
    <row r="56" spans="40:102" x14ac:dyDescent="0.25">
      <c r="AN56" t="s">
        <v>11</v>
      </c>
      <c r="AO56">
        <v>0.23082454098178656</v>
      </c>
      <c r="CC56">
        <f t="shared" si="11"/>
        <v>23</v>
      </c>
      <c r="CD56">
        <v>1</v>
      </c>
      <c r="CT56">
        <f t="shared" si="16"/>
        <v>12</v>
      </c>
      <c r="CU56">
        <v>1</v>
      </c>
      <c r="CV56">
        <v>-1</v>
      </c>
      <c r="CW56">
        <f t="shared" si="5"/>
        <v>-1</v>
      </c>
      <c r="CX56">
        <v>2</v>
      </c>
    </row>
    <row r="57" spans="40:102" ht="15.75" thickBot="1" x14ac:dyDescent="0.3">
      <c r="AN57" s="1" t="s">
        <v>12</v>
      </c>
      <c r="AO57" s="1">
        <v>30</v>
      </c>
      <c r="CC57">
        <f t="shared" si="11"/>
        <v>24</v>
      </c>
      <c r="CD57">
        <v>1</v>
      </c>
      <c r="CT57">
        <f t="shared" si="16"/>
        <v>13</v>
      </c>
      <c r="CU57">
        <v>1</v>
      </c>
      <c r="CV57">
        <v>-1</v>
      </c>
      <c r="CW57">
        <f t="shared" si="5"/>
        <v>-1</v>
      </c>
      <c r="CX57">
        <v>2</v>
      </c>
    </row>
    <row r="58" spans="40:102" x14ac:dyDescent="0.25">
      <c r="CC58">
        <f t="shared" si="11"/>
        <v>25</v>
      </c>
      <c r="CD58">
        <v>1</v>
      </c>
      <c r="CT58">
        <f t="shared" si="16"/>
        <v>14</v>
      </c>
      <c r="CU58">
        <v>1</v>
      </c>
      <c r="CV58">
        <v>-1</v>
      </c>
      <c r="CW58">
        <f t="shared" si="5"/>
        <v>-1</v>
      </c>
      <c r="CX58">
        <v>2</v>
      </c>
    </row>
    <row r="59" spans="40:102" ht="15.75" thickBot="1" x14ac:dyDescent="0.3">
      <c r="AN59" t="s">
        <v>13</v>
      </c>
      <c r="CC59">
        <f t="shared" si="11"/>
        <v>26</v>
      </c>
      <c r="CD59">
        <v>1</v>
      </c>
      <c r="CT59">
        <f t="shared" si="16"/>
        <v>15</v>
      </c>
      <c r="CU59">
        <v>1</v>
      </c>
      <c r="CV59">
        <v>-1</v>
      </c>
      <c r="CW59">
        <f t="shared" si="5"/>
        <v>-1</v>
      </c>
      <c r="CX59">
        <v>2</v>
      </c>
    </row>
    <row r="60" spans="40:102" x14ac:dyDescent="0.25">
      <c r="AN60" s="2"/>
      <c r="AO60" s="2" t="s">
        <v>18</v>
      </c>
      <c r="AP60" s="2" t="s">
        <v>19</v>
      </c>
      <c r="AQ60" s="2" t="s">
        <v>20</v>
      </c>
      <c r="AR60" s="2" t="s">
        <v>21</v>
      </c>
      <c r="AS60" s="2" t="s">
        <v>22</v>
      </c>
      <c r="CC60">
        <f t="shared" si="11"/>
        <v>27</v>
      </c>
      <c r="CD60">
        <v>1</v>
      </c>
      <c r="CT60">
        <f t="shared" si="16"/>
        <v>16</v>
      </c>
      <c r="CU60">
        <v>1</v>
      </c>
      <c r="CV60">
        <v>-1</v>
      </c>
      <c r="CW60">
        <f t="shared" si="5"/>
        <v>-1</v>
      </c>
      <c r="CX60">
        <v>2</v>
      </c>
    </row>
    <row r="61" spans="40:102" x14ac:dyDescent="0.25">
      <c r="AN61" t="s">
        <v>14</v>
      </c>
      <c r="AO61">
        <v>2</v>
      </c>
      <c r="AP61">
        <v>47.297516044574778</v>
      </c>
      <c r="AQ61">
        <v>23.648758022287389</v>
      </c>
      <c r="AR61">
        <v>443.85833157693378</v>
      </c>
      <c r="AS61">
        <v>2.218410148024378E-21</v>
      </c>
      <c r="CC61">
        <f t="shared" si="11"/>
        <v>28</v>
      </c>
      <c r="CD61">
        <v>1</v>
      </c>
      <c r="CT61">
        <f t="shared" si="16"/>
        <v>17</v>
      </c>
      <c r="CU61">
        <v>1</v>
      </c>
      <c r="CV61">
        <v>-1</v>
      </c>
      <c r="CW61">
        <f t="shared" si="5"/>
        <v>-1</v>
      </c>
      <c r="CX61">
        <v>2</v>
      </c>
    </row>
    <row r="62" spans="40:102" x14ac:dyDescent="0.25">
      <c r="AN62" t="s">
        <v>15</v>
      </c>
      <c r="AO62">
        <v>27</v>
      </c>
      <c r="AP62">
        <v>1.4385591554252164</v>
      </c>
      <c r="AQ62">
        <v>5.327996871945246E-2</v>
      </c>
      <c r="CC62">
        <f t="shared" si="11"/>
        <v>29</v>
      </c>
      <c r="CD62">
        <v>1</v>
      </c>
      <c r="CT62">
        <f t="shared" si="16"/>
        <v>18</v>
      </c>
      <c r="CU62">
        <v>1</v>
      </c>
      <c r="CV62">
        <v>-1</v>
      </c>
      <c r="CW62">
        <f t="shared" si="5"/>
        <v>-1</v>
      </c>
      <c r="CX62">
        <v>2</v>
      </c>
    </row>
    <row r="63" spans="40:102" ht="15.75" thickBot="1" x14ac:dyDescent="0.3">
      <c r="AN63" s="1" t="s">
        <v>16</v>
      </c>
      <c r="AO63" s="1">
        <v>29</v>
      </c>
      <c r="AP63" s="1">
        <v>48.736075199999995</v>
      </c>
      <c r="AQ63" s="1"/>
      <c r="AR63" s="1"/>
      <c r="AS63" s="1"/>
      <c r="CC63">
        <f t="shared" si="11"/>
        <v>30</v>
      </c>
      <c r="CD63">
        <v>1</v>
      </c>
      <c r="CT63">
        <f t="shared" si="16"/>
        <v>19</v>
      </c>
      <c r="CU63">
        <v>1</v>
      </c>
      <c r="CV63">
        <v>-1</v>
      </c>
      <c r="CW63">
        <f t="shared" si="5"/>
        <v>-1</v>
      </c>
      <c r="CX63">
        <v>2</v>
      </c>
    </row>
    <row r="64" spans="40:102" ht="15.75" thickBot="1" x14ac:dyDescent="0.3">
      <c r="CC64">
        <f t="shared" si="11"/>
        <v>31</v>
      </c>
      <c r="CD64">
        <v>1</v>
      </c>
      <c r="CT64">
        <f t="shared" si="16"/>
        <v>20</v>
      </c>
      <c r="CU64">
        <v>1</v>
      </c>
      <c r="CV64">
        <v>-1</v>
      </c>
      <c r="CW64">
        <f t="shared" si="5"/>
        <v>-1</v>
      </c>
      <c r="CX64">
        <v>2</v>
      </c>
    </row>
    <row r="65" spans="40:102" x14ac:dyDescent="0.25">
      <c r="AN65" s="2"/>
      <c r="AO65" s="2" t="s">
        <v>23</v>
      </c>
      <c r="AP65" s="2" t="s">
        <v>11</v>
      </c>
      <c r="AQ65" s="2" t="s">
        <v>24</v>
      </c>
      <c r="AR65" s="2" t="s">
        <v>25</v>
      </c>
      <c r="AS65" s="2" t="s">
        <v>26</v>
      </c>
      <c r="AT65" s="2" t="s">
        <v>27</v>
      </c>
      <c r="AU65" s="2" t="s">
        <v>28</v>
      </c>
      <c r="AV65" s="2" t="s">
        <v>29</v>
      </c>
      <c r="CC65">
        <f t="shared" si="11"/>
        <v>32</v>
      </c>
      <c r="CD65">
        <v>1</v>
      </c>
      <c r="CT65">
        <f t="shared" si="16"/>
        <v>21</v>
      </c>
      <c r="CU65">
        <v>1</v>
      </c>
      <c r="CV65">
        <v>-1</v>
      </c>
      <c r="CW65">
        <f t="shared" si="5"/>
        <v>-1</v>
      </c>
      <c r="CX65">
        <v>3</v>
      </c>
    </row>
    <row r="66" spans="40:102" x14ac:dyDescent="0.25">
      <c r="AN66" t="s">
        <v>17</v>
      </c>
      <c r="AO66">
        <v>6.1075865102639115</v>
      </c>
      <c r="AP66">
        <v>3.0817554548149317</v>
      </c>
      <c r="AQ66">
        <v>1.9818530703730644</v>
      </c>
      <c r="AR66">
        <v>5.7760441891129513E-2</v>
      </c>
      <c r="AS66">
        <v>-0.21565337625494863</v>
      </c>
      <c r="AT66">
        <v>12.430826396782772</v>
      </c>
      <c r="AU66">
        <v>-0.21565337625494863</v>
      </c>
      <c r="AV66">
        <v>12.430826396782772</v>
      </c>
      <c r="CC66">
        <f>CC65+1</f>
        <v>33</v>
      </c>
      <c r="CD66">
        <v>1</v>
      </c>
      <c r="CT66">
        <f t="shared" si="16"/>
        <v>22</v>
      </c>
      <c r="CU66">
        <v>1</v>
      </c>
      <c r="CV66">
        <v>-1</v>
      </c>
      <c r="CW66">
        <f t="shared" si="5"/>
        <v>-1</v>
      </c>
      <c r="CX66">
        <v>3</v>
      </c>
    </row>
    <row r="67" spans="40:102" x14ac:dyDescent="0.25">
      <c r="AN67" t="s">
        <v>46</v>
      </c>
      <c r="AO67">
        <v>2.5208211143695078E-2</v>
      </c>
      <c r="AP67">
        <v>1.3294729045329993E-2</v>
      </c>
      <c r="AQ67">
        <v>1.8961056714841364</v>
      </c>
      <c r="AR67">
        <v>6.8695435434078578E-2</v>
      </c>
      <c r="AS67">
        <v>-2.0703196198498218E-3</v>
      </c>
      <c r="AT67">
        <v>5.2486741907239981E-2</v>
      </c>
      <c r="AU67">
        <v>-2.0703196198498218E-3</v>
      </c>
      <c r="AV67">
        <v>5.2486741907239981E-2</v>
      </c>
      <c r="CC67">
        <f t="shared" si="11"/>
        <v>34</v>
      </c>
      <c r="CD67">
        <v>1</v>
      </c>
      <c r="CT67">
        <f t="shared" si="16"/>
        <v>23</v>
      </c>
      <c r="CU67">
        <v>1</v>
      </c>
      <c r="CV67">
        <v>-1</v>
      </c>
      <c r="CW67">
        <f t="shared" ref="CW67:CW130" si="17">CU67*CV67</f>
        <v>-1</v>
      </c>
      <c r="CX67">
        <v>3</v>
      </c>
    </row>
    <row r="68" spans="40:102" ht="15.75" thickBot="1" x14ac:dyDescent="0.3">
      <c r="AN68" s="1" t="s">
        <v>47</v>
      </c>
      <c r="AO68" s="1">
        <v>-0.21897008797653955</v>
      </c>
      <c r="AP68" s="1">
        <v>7.358492016428333E-3</v>
      </c>
      <c r="AQ68" s="1">
        <v>-29.757467628920974</v>
      </c>
      <c r="AR68" s="1">
        <v>3.5361221675604575E-22</v>
      </c>
      <c r="AS68" s="1">
        <v>-0.23406846645112375</v>
      </c>
      <c r="AT68" s="1">
        <v>-0.20387170950195535</v>
      </c>
      <c r="AU68" s="1">
        <v>-0.23406846645112375</v>
      </c>
      <c r="AV68" s="1">
        <v>-0.20387170950195535</v>
      </c>
      <c r="CC68">
        <f t="shared" si="11"/>
        <v>35</v>
      </c>
      <c r="CD68">
        <v>1</v>
      </c>
      <c r="CT68">
        <f t="shared" si="16"/>
        <v>24</v>
      </c>
      <c r="CU68">
        <v>1</v>
      </c>
      <c r="CV68">
        <v>-1</v>
      </c>
      <c r="CW68">
        <f t="shared" si="17"/>
        <v>-1</v>
      </c>
      <c r="CX68">
        <v>3</v>
      </c>
    </row>
    <row r="69" spans="40:102" x14ac:dyDescent="0.25">
      <c r="CC69">
        <f t="shared" si="11"/>
        <v>36</v>
      </c>
      <c r="CD69">
        <v>1</v>
      </c>
      <c r="CT69">
        <f t="shared" si="16"/>
        <v>25</v>
      </c>
      <c r="CU69">
        <v>1</v>
      </c>
      <c r="CV69">
        <v>-1</v>
      </c>
      <c r="CW69">
        <f t="shared" si="17"/>
        <v>-1</v>
      </c>
      <c r="CX69">
        <v>3</v>
      </c>
    </row>
    <row r="70" spans="40:102" x14ac:dyDescent="0.25">
      <c r="CC70">
        <f t="shared" si="11"/>
        <v>37</v>
      </c>
      <c r="CD70">
        <v>1</v>
      </c>
      <c r="CT70">
        <f t="shared" si="16"/>
        <v>26</v>
      </c>
      <c r="CU70">
        <v>1</v>
      </c>
      <c r="CV70">
        <v>-1</v>
      </c>
      <c r="CW70">
        <f t="shared" si="17"/>
        <v>-1</v>
      </c>
      <c r="CX70">
        <v>3</v>
      </c>
    </row>
    <row r="71" spans="40:102" x14ac:dyDescent="0.25">
      <c r="CC71">
        <f t="shared" si="11"/>
        <v>38</v>
      </c>
      <c r="CD71">
        <v>1</v>
      </c>
      <c r="CT71">
        <f t="shared" si="16"/>
        <v>27</v>
      </c>
      <c r="CU71">
        <v>1</v>
      </c>
      <c r="CV71">
        <v>-1</v>
      </c>
      <c r="CW71">
        <f t="shared" si="17"/>
        <v>-1</v>
      </c>
      <c r="CX71">
        <v>3</v>
      </c>
    </row>
    <row r="72" spans="40:102" x14ac:dyDescent="0.25">
      <c r="CC72">
        <f t="shared" si="11"/>
        <v>39</v>
      </c>
      <c r="CD72">
        <v>1</v>
      </c>
      <c r="CT72">
        <f t="shared" si="16"/>
        <v>28</v>
      </c>
      <c r="CU72">
        <v>1</v>
      </c>
      <c r="CV72">
        <v>-1</v>
      </c>
      <c r="CW72">
        <f t="shared" si="17"/>
        <v>-1</v>
      </c>
      <c r="CX72">
        <v>3</v>
      </c>
    </row>
    <row r="73" spans="40:102" x14ac:dyDescent="0.25">
      <c r="CC73">
        <f t="shared" si="11"/>
        <v>40</v>
      </c>
      <c r="CD73">
        <v>1</v>
      </c>
      <c r="CT73">
        <f t="shared" si="16"/>
        <v>29</v>
      </c>
      <c r="CU73">
        <v>1</v>
      </c>
      <c r="CV73">
        <v>-1</v>
      </c>
      <c r="CW73">
        <f t="shared" si="17"/>
        <v>-1</v>
      </c>
      <c r="CX73">
        <v>3</v>
      </c>
    </row>
    <row r="74" spans="40:102" x14ac:dyDescent="0.25">
      <c r="CC74">
        <f t="shared" si="11"/>
        <v>41</v>
      </c>
      <c r="CD74">
        <v>1</v>
      </c>
      <c r="CT74">
        <f t="shared" si="16"/>
        <v>30</v>
      </c>
      <c r="CU74">
        <v>1</v>
      </c>
      <c r="CV74">
        <v>-1</v>
      </c>
      <c r="CW74">
        <f t="shared" si="17"/>
        <v>-1</v>
      </c>
      <c r="CX74">
        <v>3</v>
      </c>
    </row>
    <row r="75" spans="40:102" x14ac:dyDescent="0.25">
      <c r="CC75">
        <f>CC74+1</f>
        <v>42</v>
      </c>
      <c r="CD75">
        <v>1</v>
      </c>
      <c r="CT75">
        <f t="shared" si="16"/>
        <v>31</v>
      </c>
      <c r="CU75">
        <v>1</v>
      </c>
      <c r="CV75">
        <v>-1</v>
      </c>
      <c r="CW75">
        <f t="shared" si="17"/>
        <v>-1</v>
      </c>
      <c r="CX75">
        <v>3</v>
      </c>
    </row>
    <row r="76" spans="40:102" x14ac:dyDescent="0.25">
      <c r="CC76">
        <f t="shared" si="11"/>
        <v>43</v>
      </c>
      <c r="CD76">
        <v>1</v>
      </c>
      <c r="CT76">
        <f t="shared" si="16"/>
        <v>32</v>
      </c>
      <c r="CU76">
        <v>1</v>
      </c>
      <c r="CV76">
        <v>-1</v>
      </c>
      <c r="CW76">
        <f t="shared" si="17"/>
        <v>-1</v>
      </c>
      <c r="CX76">
        <v>3</v>
      </c>
    </row>
    <row r="77" spans="40:102" x14ac:dyDescent="0.25">
      <c r="CC77">
        <v>1</v>
      </c>
      <c r="CD77">
        <v>1</v>
      </c>
      <c r="CT77">
        <f t="shared" si="16"/>
        <v>33</v>
      </c>
      <c r="CU77">
        <v>1</v>
      </c>
      <c r="CV77">
        <v>-1</v>
      </c>
      <c r="CW77">
        <f t="shared" si="17"/>
        <v>-1</v>
      </c>
      <c r="CX77">
        <v>3</v>
      </c>
    </row>
    <row r="78" spans="40:102" x14ac:dyDescent="0.25">
      <c r="CC78">
        <f>CC77+1</f>
        <v>2</v>
      </c>
      <c r="CD78">
        <v>1</v>
      </c>
      <c r="CE78">
        <f>CE77+1</f>
        <v>1</v>
      </c>
      <c r="CT78">
        <f t="shared" si="16"/>
        <v>34</v>
      </c>
      <c r="CU78">
        <v>1</v>
      </c>
      <c r="CV78">
        <v>-1</v>
      </c>
      <c r="CW78">
        <f t="shared" si="17"/>
        <v>-1</v>
      </c>
      <c r="CX78">
        <v>4</v>
      </c>
    </row>
    <row r="79" spans="40:102" x14ac:dyDescent="0.25">
      <c r="CC79">
        <f t="shared" ref="CC79:CE142" si="18">CC78+1</f>
        <v>3</v>
      </c>
      <c r="CD79">
        <v>2</v>
      </c>
      <c r="CE79">
        <f t="shared" si="18"/>
        <v>2</v>
      </c>
      <c r="CT79">
        <f t="shared" si="16"/>
        <v>35</v>
      </c>
      <c r="CU79">
        <v>1</v>
      </c>
      <c r="CV79">
        <v>-1</v>
      </c>
      <c r="CW79">
        <f t="shared" si="17"/>
        <v>-1</v>
      </c>
      <c r="CX79">
        <v>4</v>
      </c>
    </row>
    <row r="80" spans="40:102" x14ac:dyDescent="0.25">
      <c r="CC80">
        <f t="shared" si="18"/>
        <v>4</v>
      </c>
      <c r="CD80">
        <v>3</v>
      </c>
      <c r="CE80">
        <f t="shared" si="18"/>
        <v>3</v>
      </c>
      <c r="CT80">
        <f t="shared" si="16"/>
        <v>36</v>
      </c>
      <c r="CU80">
        <v>1</v>
      </c>
      <c r="CV80">
        <v>-1</v>
      </c>
      <c r="CW80">
        <f t="shared" si="17"/>
        <v>-1</v>
      </c>
      <c r="CX80">
        <v>4</v>
      </c>
    </row>
    <row r="81" spans="81:102" x14ac:dyDescent="0.25">
      <c r="CC81">
        <f t="shared" si="18"/>
        <v>5</v>
      </c>
      <c r="CD81">
        <v>4</v>
      </c>
      <c r="CE81">
        <f t="shared" si="18"/>
        <v>4</v>
      </c>
      <c r="CT81">
        <f t="shared" si="16"/>
        <v>37</v>
      </c>
      <c r="CU81">
        <v>1</v>
      </c>
      <c r="CV81">
        <v>-1</v>
      </c>
      <c r="CW81">
        <f t="shared" si="17"/>
        <v>-1</v>
      </c>
      <c r="CX81">
        <v>4</v>
      </c>
    </row>
    <row r="82" spans="81:102" x14ac:dyDescent="0.25">
      <c r="CC82">
        <f t="shared" si="18"/>
        <v>6</v>
      </c>
      <c r="CD82">
        <v>5</v>
      </c>
      <c r="CE82">
        <f t="shared" si="18"/>
        <v>5</v>
      </c>
      <c r="CT82">
        <f t="shared" si="16"/>
        <v>38</v>
      </c>
      <c r="CU82">
        <v>1</v>
      </c>
      <c r="CV82">
        <v>-1</v>
      </c>
      <c r="CW82">
        <f t="shared" si="17"/>
        <v>-1</v>
      </c>
      <c r="CX82">
        <v>4</v>
      </c>
    </row>
    <row r="83" spans="81:102" x14ac:dyDescent="0.25">
      <c r="CC83">
        <f t="shared" si="18"/>
        <v>7</v>
      </c>
      <c r="CD83">
        <v>6</v>
      </c>
      <c r="CE83">
        <f t="shared" si="18"/>
        <v>6</v>
      </c>
      <c r="CT83">
        <f t="shared" si="16"/>
        <v>39</v>
      </c>
      <c r="CU83">
        <v>1</v>
      </c>
      <c r="CV83">
        <v>-1</v>
      </c>
      <c r="CW83">
        <f t="shared" si="17"/>
        <v>-1</v>
      </c>
      <c r="CX83">
        <v>4</v>
      </c>
    </row>
    <row r="84" spans="81:102" x14ac:dyDescent="0.25">
      <c r="CC84">
        <f t="shared" si="18"/>
        <v>8</v>
      </c>
      <c r="CD84">
        <v>7</v>
      </c>
      <c r="CE84">
        <f t="shared" si="18"/>
        <v>7</v>
      </c>
      <c r="CT84">
        <f t="shared" si="16"/>
        <v>40</v>
      </c>
      <c r="CU84">
        <v>1</v>
      </c>
      <c r="CV84">
        <v>-1</v>
      </c>
      <c r="CW84">
        <f t="shared" si="17"/>
        <v>-1</v>
      </c>
      <c r="CX84">
        <v>4</v>
      </c>
    </row>
    <row r="85" spans="81:102" x14ac:dyDescent="0.25">
      <c r="CC85">
        <f t="shared" si="18"/>
        <v>9</v>
      </c>
      <c r="CD85">
        <v>8</v>
      </c>
      <c r="CE85">
        <f t="shared" si="18"/>
        <v>8</v>
      </c>
      <c r="CT85">
        <f t="shared" si="16"/>
        <v>41</v>
      </c>
      <c r="CU85">
        <v>1</v>
      </c>
      <c r="CV85">
        <v>-1</v>
      </c>
      <c r="CW85">
        <f t="shared" si="17"/>
        <v>-1</v>
      </c>
      <c r="CX85">
        <v>4</v>
      </c>
    </row>
    <row r="86" spans="81:102" x14ac:dyDescent="0.25">
      <c r="CC86">
        <f t="shared" si="18"/>
        <v>10</v>
      </c>
      <c r="CD86">
        <v>9</v>
      </c>
      <c r="CE86">
        <f t="shared" si="18"/>
        <v>9</v>
      </c>
      <c r="CT86">
        <f t="shared" si="16"/>
        <v>42</v>
      </c>
      <c r="CU86">
        <v>1</v>
      </c>
      <c r="CV86">
        <v>-1</v>
      </c>
      <c r="CW86">
        <f t="shared" si="17"/>
        <v>-1</v>
      </c>
      <c r="CX86">
        <v>4</v>
      </c>
    </row>
    <row r="87" spans="81:102" x14ac:dyDescent="0.25">
      <c r="CC87">
        <f t="shared" si="18"/>
        <v>11</v>
      </c>
      <c r="CD87">
        <v>10</v>
      </c>
      <c r="CE87">
        <f t="shared" si="18"/>
        <v>10</v>
      </c>
      <c r="CT87">
        <f t="shared" si="16"/>
        <v>43</v>
      </c>
      <c r="CU87">
        <v>1</v>
      </c>
      <c r="CV87">
        <v>-1</v>
      </c>
      <c r="CW87">
        <f t="shared" si="17"/>
        <v>-1</v>
      </c>
      <c r="CX87">
        <v>5</v>
      </c>
    </row>
    <row r="88" spans="81:102" x14ac:dyDescent="0.25">
      <c r="CC88">
        <f t="shared" si="18"/>
        <v>12</v>
      </c>
      <c r="CD88">
        <v>11</v>
      </c>
      <c r="CE88">
        <f t="shared" si="18"/>
        <v>11</v>
      </c>
      <c r="CT88">
        <f t="shared" si="16"/>
        <v>44</v>
      </c>
      <c r="CU88">
        <v>1</v>
      </c>
      <c r="CV88">
        <v>-1</v>
      </c>
      <c r="CW88">
        <f t="shared" si="17"/>
        <v>-1</v>
      </c>
      <c r="CX88">
        <v>5</v>
      </c>
    </row>
    <row r="89" spans="81:102" x14ac:dyDescent="0.25">
      <c r="CC89">
        <f t="shared" si="18"/>
        <v>13</v>
      </c>
      <c r="CD89">
        <v>12</v>
      </c>
      <c r="CE89">
        <f t="shared" si="18"/>
        <v>12</v>
      </c>
      <c r="CT89">
        <v>1</v>
      </c>
      <c r="CU89">
        <v>-1</v>
      </c>
      <c r="CV89">
        <v>1</v>
      </c>
      <c r="CW89">
        <f t="shared" si="17"/>
        <v>-1</v>
      </c>
      <c r="CX89">
        <v>2</v>
      </c>
    </row>
    <row r="90" spans="81:102" x14ac:dyDescent="0.25">
      <c r="CC90">
        <f t="shared" si="18"/>
        <v>14</v>
      </c>
      <c r="CD90">
        <v>13</v>
      </c>
      <c r="CE90">
        <f t="shared" si="18"/>
        <v>13</v>
      </c>
      <c r="CT90">
        <f>CT89+1</f>
        <v>2</v>
      </c>
      <c r="CU90">
        <v>-1</v>
      </c>
      <c r="CV90">
        <v>1</v>
      </c>
      <c r="CW90">
        <f t="shared" si="17"/>
        <v>-1</v>
      </c>
      <c r="CX90">
        <v>2</v>
      </c>
    </row>
    <row r="91" spans="81:102" x14ac:dyDescent="0.25">
      <c r="CC91">
        <f t="shared" si="18"/>
        <v>15</v>
      </c>
      <c r="CD91">
        <v>14</v>
      </c>
      <c r="CE91">
        <f t="shared" si="18"/>
        <v>14</v>
      </c>
      <c r="CT91">
        <f t="shared" ref="CT91:CT133" si="19">CT90+1</f>
        <v>3</v>
      </c>
      <c r="CU91">
        <v>-1</v>
      </c>
      <c r="CV91">
        <v>1</v>
      </c>
      <c r="CW91">
        <f t="shared" si="17"/>
        <v>-1</v>
      </c>
      <c r="CX91">
        <v>2</v>
      </c>
    </row>
    <row r="92" spans="81:102" x14ac:dyDescent="0.25">
      <c r="CC92">
        <f t="shared" si="18"/>
        <v>16</v>
      </c>
      <c r="CD92">
        <v>15</v>
      </c>
      <c r="CE92">
        <f t="shared" si="18"/>
        <v>15</v>
      </c>
      <c r="CT92">
        <f t="shared" si="19"/>
        <v>4</v>
      </c>
      <c r="CU92">
        <v>-1</v>
      </c>
      <c r="CV92">
        <v>1</v>
      </c>
      <c r="CW92">
        <f t="shared" si="17"/>
        <v>-1</v>
      </c>
      <c r="CX92">
        <v>2</v>
      </c>
    </row>
    <row r="93" spans="81:102" x14ac:dyDescent="0.25">
      <c r="CC93">
        <f t="shared" si="18"/>
        <v>17</v>
      </c>
      <c r="CD93">
        <v>16</v>
      </c>
      <c r="CE93">
        <f t="shared" si="18"/>
        <v>16</v>
      </c>
      <c r="CT93">
        <f t="shared" si="19"/>
        <v>5</v>
      </c>
      <c r="CU93">
        <v>-1</v>
      </c>
      <c r="CV93">
        <v>1</v>
      </c>
      <c r="CW93">
        <f t="shared" si="17"/>
        <v>-1</v>
      </c>
      <c r="CX93">
        <v>2</v>
      </c>
    </row>
    <row r="94" spans="81:102" x14ac:dyDescent="0.25">
      <c r="CC94">
        <f t="shared" si="18"/>
        <v>18</v>
      </c>
      <c r="CD94">
        <v>17</v>
      </c>
      <c r="CE94">
        <f t="shared" si="18"/>
        <v>17</v>
      </c>
      <c r="CT94">
        <f t="shared" si="19"/>
        <v>6</v>
      </c>
      <c r="CU94">
        <v>-1</v>
      </c>
      <c r="CV94">
        <v>1</v>
      </c>
      <c r="CW94">
        <f t="shared" si="17"/>
        <v>-1</v>
      </c>
      <c r="CX94">
        <v>2</v>
      </c>
    </row>
    <row r="95" spans="81:102" x14ac:dyDescent="0.25">
      <c r="CC95">
        <f t="shared" si="18"/>
        <v>19</v>
      </c>
      <c r="CD95">
        <v>18</v>
      </c>
      <c r="CE95">
        <f t="shared" si="18"/>
        <v>18</v>
      </c>
      <c r="CT95">
        <f t="shared" si="19"/>
        <v>7</v>
      </c>
      <c r="CU95">
        <v>-1</v>
      </c>
      <c r="CV95">
        <v>1</v>
      </c>
      <c r="CW95">
        <f t="shared" si="17"/>
        <v>-1</v>
      </c>
      <c r="CX95">
        <v>2</v>
      </c>
    </row>
    <row r="96" spans="81:102" x14ac:dyDescent="0.25">
      <c r="CC96">
        <f t="shared" si="18"/>
        <v>20</v>
      </c>
      <c r="CD96">
        <v>19</v>
      </c>
      <c r="CE96">
        <f t="shared" si="18"/>
        <v>19</v>
      </c>
      <c r="CT96">
        <f t="shared" si="19"/>
        <v>8</v>
      </c>
      <c r="CU96">
        <v>-1</v>
      </c>
      <c r="CV96">
        <v>1</v>
      </c>
      <c r="CW96">
        <f t="shared" si="17"/>
        <v>-1</v>
      </c>
      <c r="CX96">
        <v>2</v>
      </c>
    </row>
    <row r="97" spans="81:102" x14ac:dyDescent="0.25">
      <c r="CC97">
        <f t="shared" si="18"/>
        <v>21</v>
      </c>
      <c r="CD97">
        <v>20</v>
      </c>
      <c r="CE97">
        <f t="shared" si="18"/>
        <v>20</v>
      </c>
      <c r="CT97">
        <f t="shared" si="19"/>
        <v>9</v>
      </c>
      <c r="CU97">
        <v>-1</v>
      </c>
      <c r="CV97">
        <v>1</v>
      </c>
      <c r="CW97">
        <f t="shared" si="17"/>
        <v>-1</v>
      </c>
      <c r="CX97">
        <v>2</v>
      </c>
    </row>
    <row r="98" spans="81:102" x14ac:dyDescent="0.25">
      <c r="CC98">
        <f t="shared" si="18"/>
        <v>22</v>
      </c>
      <c r="CD98">
        <v>21</v>
      </c>
      <c r="CE98">
        <f t="shared" si="18"/>
        <v>21</v>
      </c>
      <c r="CT98">
        <f t="shared" si="19"/>
        <v>10</v>
      </c>
      <c r="CU98">
        <v>-1</v>
      </c>
      <c r="CV98">
        <v>1</v>
      </c>
      <c r="CW98">
        <f t="shared" si="17"/>
        <v>-1</v>
      </c>
      <c r="CX98">
        <v>2</v>
      </c>
    </row>
    <row r="99" spans="81:102" x14ac:dyDescent="0.25">
      <c r="CC99">
        <f t="shared" si="18"/>
        <v>23</v>
      </c>
      <c r="CD99">
        <v>22</v>
      </c>
      <c r="CE99">
        <f t="shared" si="18"/>
        <v>22</v>
      </c>
      <c r="CT99">
        <f t="shared" si="19"/>
        <v>11</v>
      </c>
      <c r="CU99">
        <v>-1</v>
      </c>
      <c r="CV99">
        <v>1</v>
      </c>
      <c r="CW99">
        <f t="shared" si="17"/>
        <v>-1</v>
      </c>
      <c r="CX99">
        <v>2</v>
      </c>
    </row>
    <row r="100" spans="81:102" x14ac:dyDescent="0.25">
      <c r="CC100">
        <f t="shared" si="18"/>
        <v>24</v>
      </c>
      <c r="CD100">
        <v>23</v>
      </c>
      <c r="CE100">
        <f t="shared" si="18"/>
        <v>23</v>
      </c>
      <c r="CT100">
        <f t="shared" si="19"/>
        <v>12</v>
      </c>
      <c r="CU100">
        <v>-1</v>
      </c>
      <c r="CV100">
        <v>1</v>
      </c>
      <c r="CW100">
        <f t="shared" si="17"/>
        <v>-1</v>
      </c>
      <c r="CX100">
        <v>2</v>
      </c>
    </row>
    <row r="101" spans="81:102" x14ac:dyDescent="0.25">
      <c r="CC101">
        <f t="shared" si="18"/>
        <v>25</v>
      </c>
      <c r="CD101">
        <v>24</v>
      </c>
      <c r="CE101">
        <f t="shared" si="18"/>
        <v>24</v>
      </c>
      <c r="CT101">
        <f t="shared" si="19"/>
        <v>13</v>
      </c>
      <c r="CU101">
        <v>-1</v>
      </c>
      <c r="CV101">
        <v>1</v>
      </c>
      <c r="CW101">
        <f t="shared" si="17"/>
        <v>-1</v>
      </c>
      <c r="CX101">
        <v>2</v>
      </c>
    </row>
    <row r="102" spans="81:102" x14ac:dyDescent="0.25">
      <c r="CC102">
        <f t="shared" si="18"/>
        <v>26</v>
      </c>
      <c r="CD102">
        <v>25</v>
      </c>
      <c r="CE102">
        <f t="shared" si="18"/>
        <v>25</v>
      </c>
      <c r="CT102">
        <f t="shared" si="19"/>
        <v>14</v>
      </c>
      <c r="CU102">
        <v>-1</v>
      </c>
      <c r="CV102">
        <v>1</v>
      </c>
      <c r="CW102">
        <f t="shared" si="17"/>
        <v>-1</v>
      </c>
      <c r="CX102">
        <v>2</v>
      </c>
    </row>
    <row r="103" spans="81:102" x14ac:dyDescent="0.25">
      <c r="CC103">
        <f t="shared" si="18"/>
        <v>27</v>
      </c>
      <c r="CD103">
        <v>26</v>
      </c>
      <c r="CE103">
        <f t="shared" si="18"/>
        <v>26</v>
      </c>
      <c r="CT103">
        <f t="shared" si="19"/>
        <v>15</v>
      </c>
      <c r="CU103">
        <v>-1</v>
      </c>
      <c r="CV103">
        <v>1</v>
      </c>
      <c r="CW103">
        <f t="shared" si="17"/>
        <v>-1</v>
      </c>
      <c r="CX103">
        <v>2</v>
      </c>
    </row>
    <row r="104" spans="81:102" x14ac:dyDescent="0.25">
      <c r="CC104">
        <f t="shared" si="18"/>
        <v>28</v>
      </c>
      <c r="CD104">
        <v>27</v>
      </c>
      <c r="CE104">
        <f t="shared" si="18"/>
        <v>27</v>
      </c>
      <c r="CT104">
        <f t="shared" si="19"/>
        <v>16</v>
      </c>
      <c r="CU104">
        <v>-1</v>
      </c>
      <c r="CV104">
        <v>1</v>
      </c>
      <c r="CW104">
        <f t="shared" si="17"/>
        <v>-1</v>
      </c>
      <c r="CX104">
        <v>2</v>
      </c>
    </row>
    <row r="105" spans="81:102" x14ac:dyDescent="0.25">
      <c r="CC105">
        <f t="shared" si="18"/>
        <v>29</v>
      </c>
      <c r="CD105">
        <v>28</v>
      </c>
      <c r="CE105">
        <f t="shared" si="18"/>
        <v>28</v>
      </c>
      <c r="CT105">
        <f t="shared" si="19"/>
        <v>17</v>
      </c>
      <c r="CU105">
        <v>-1</v>
      </c>
      <c r="CV105">
        <v>1</v>
      </c>
      <c r="CW105">
        <f t="shared" si="17"/>
        <v>-1</v>
      </c>
      <c r="CX105">
        <v>2</v>
      </c>
    </row>
    <row r="106" spans="81:102" x14ac:dyDescent="0.25">
      <c r="CC106">
        <f t="shared" si="18"/>
        <v>30</v>
      </c>
      <c r="CD106">
        <v>29</v>
      </c>
      <c r="CE106">
        <f t="shared" si="18"/>
        <v>29</v>
      </c>
      <c r="CT106">
        <f t="shared" si="19"/>
        <v>18</v>
      </c>
      <c r="CU106">
        <v>-1</v>
      </c>
      <c r="CV106">
        <v>1</v>
      </c>
      <c r="CW106">
        <f t="shared" si="17"/>
        <v>-1</v>
      </c>
      <c r="CX106">
        <v>2</v>
      </c>
    </row>
    <row r="107" spans="81:102" x14ac:dyDescent="0.25">
      <c r="CC107">
        <f t="shared" si="18"/>
        <v>31</v>
      </c>
      <c r="CD107">
        <v>30</v>
      </c>
      <c r="CE107">
        <f t="shared" si="18"/>
        <v>30</v>
      </c>
      <c r="CT107">
        <f t="shared" si="19"/>
        <v>19</v>
      </c>
      <c r="CU107">
        <v>-1</v>
      </c>
      <c r="CV107">
        <v>1</v>
      </c>
      <c r="CW107">
        <f t="shared" si="17"/>
        <v>-1</v>
      </c>
      <c r="CX107">
        <v>2</v>
      </c>
    </row>
    <row r="108" spans="81:102" x14ac:dyDescent="0.25">
      <c r="CC108">
        <f t="shared" si="18"/>
        <v>32</v>
      </c>
      <c r="CD108">
        <v>31</v>
      </c>
      <c r="CE108">
        <f t="shared" si="18"/>
        <v>31</v>
      </c>
      <c r="CT108">
        <f t="shared" si="19"/>
        <v>20</v>
      </c>
      <c r="CU108">
        <v>-1</v>
      </c>
      <c r="CV108">
        <v>1</v>
      </c>
      <c r="CW108">
        <f t="shared" si="17"/>
        <v>-1</v>
      </c>
      <c r="CX108">
        <v>2</v>
      </c>
    </row>
    <row r="109" spans="81:102" x14ac:dyDescent="0.25">
      <c r="CC109">
        <f t="shared" si="18"/>
        <v>33</v>
      </c>
      <c r="CD109">
        <v>32</v>
      </c>
      <c r="CE109">
        <f t="shared" si="18"/>
        <v>32</v>
      </c>
      <c r="CT109">
        <f t="shared" si="19"/>
        <v>21</v>
      </c>
      <c r="CU109">
        <v>-1</v>
      </c>
      <c r="CV109">
        <v>1</v>
      </c>
      <c r="CW109">
        <f t="shared" si="17"/>
        <v>-1</v>
      </c>
      <c r="CX109">
        <v>2</v>
      </c>
    </row>
    <row r="110" spans="81:102" x14ac:dyDescent="0.25">
      <c r="CC110">
        <f t="shared" si="18"/>
        <v>34</v>
      </c>
      <c r="CD110">
        <v>33</v>
      </c>
      <c r="CE110">
        <f t="shared" si="18"/>
        <v>33</v>
      </c>
      <c r="CT110">
        <f t="shared" si="19"/>
        <v>22</v>
      </c>
      <c r="CU110">
        <v>-1</v>
      </c>
      <c r="CV110">
        <v>1</v>
      </c>
      <c r="CW110">
        <f t="shared" si="17"/>
        <v>-1</v>
      </c>
      <c r="CX110">
        <v>2</v>
      </c>
    </row>
    <row r="111" spans="81:102" x14ac:dyDescent="0.25">
      <c r="CC111">
        <f t="shared" si="18"/>
        <v>35</v>
      </c>
      <c r="CD111">
        <v>34</v>
      </c>
      <c r="CE111">
        <f t="shared" si="18"/>
        <v>34</v>
      </c>
      <c r="CT111">
        <f t="shared" si="19"/>
        <v>23</v>
      </c>
      <c r="CU111">
        <v>-1</v>
      </c>
      <c r="CV111">
        <v>1</v>
      </c>
      <c r="CW111">
        <f t="shared" si="17"/>
        <v>-1</v>
      </c>
      <c r="CX111">
        <v>2</v>
      </c>
    </row>
    <row r="112" spans="81:102" x14ac:dyDescent="0.25">
      <c r="CC112">
        <f t="shared" si="18"/>
        <v>36</v>
      </c>
      <c r="CD112">
        <v>35</v>
      </c>
      <c r="CE112">
        <f t="shared" si="18"/>
        <v>35</v>
      </c>
      <c r="CT112">
        <f t="shared" si="19"/>
        <v>24</v>
      </c>
      <c r="CU112">
        <v>-1</v>
      </c>
      <c r="CV112">
        <v>1</v>
      </c>
      <c r="CW112">
        <f t="shared" si="17"/>
        <v>-1</v>
      </c>
      <c r="CX112">
        <v>2</v>
      </c>
    </row>
    <row r="113" spans="81:102" x14ac:dyDescent="0.25">
      <c r="CC113">
        <f t="shared" si="18"/>
        <v>37</v>
      </c>
      <c r="CD113">
        <v>36</v>
      </c>
      <c r="CE113">
        <f t="shared" si="18"/>
        <v>36</v>
      </c>
      <c r="CT113">
        <f t="shared" si="19"/>
        <v>25</v>
      </c>
      <c r="CU113">
        <v>-1</v>
      </c>
      <c r="CV113">
        <v>1</v>
      </c>
      <c r="CW113">
        <f t="shared" si="17"/>
        <v>-1</v>
      </c>
      <c r="CX113">
        <v>2</v>
      </c>
    </row>
    <row r="114" spans="81:102" x14ac:dyDescent="0.25">
      <c r="CC114">
        <f t="shared" si="18"/>
        <v>38</v>
      </c>
      <c r="CD114">
        <v>37</v>
      </c>
      <c r="CE114">
        <f t="shared" si="18"/>
        <v>37</v>
      </c>
      <c r="CT114">
        <f t="shared" si="19"/>
        <v>26</v>
      </c>
      <c r="CU114">
        <v>-1</v>
      </c>
      <c r="CV114">
        <v>1</v>
      </c>
      <c r="CW114">
        <f t="shared" si="17"/>
        <v>-1</v>
      </c>
      <c r="CX114">
        <v>2</v>
      </c>
    </row>
    <row r="115" spans="81:102" x14ac:dyDescent="0.25">
      <c r="CC115">
        <f t="shared" si="18"/>
        <v>39</v>
      </c>
      <c r="CD115">
        <v>38</v>
      </c>
      <c r="CE115">
        <f t="shared" si="18"/>
        <v>38</v>
      </c>
      <c r="CT115">
        <f t="shared" si="19"/>
        <v>27</v>
      </c>
      <c r="CU115">
        <v>-1</v>
      </c>
      <c r="CV115">
        <v>1</v>
      </c>
      <c r="CW115">
        <f t="shared" si="17"/>
        <v>-1</v>
      </c>
      <c r="CX115">
        <v>2</v>
      </c>
    </row>
    <row r="116" spans="81:102" x14ac:dyDescent="0.25">
      <c r="CC116">
        <f t="shared" si="18"/>
        <v>40</v>
      </c>
      <c r="CD116">
        <v>39</v>
      </c>
      <c r="CE116">
        <f t="shared" si="18"/>
        <v>39</v>
      </c>
      <c r="CT116">
        <f t="shared" si="19"/>
        <v>28</v>
      </c>
      <c r="CU116">
        <v>-1</v>
      </c>
      <c r="CV116">
        <v>1</v>
      </c>
      <c r="CW116">
        <f t="shared" si="17"/>
        <v>-1</v>
      </c>
      <c r="CX116">
        <v>2</v>
      </c>
    </row>
    <row r="117" spans="81:102" x14ac:dyDescent="0.25">
      <c r="CC117">
        <f t="shared" si="18"/>
        <v>41</v>
      </c>
      <c r="CD117">
        <v>40</v>
      </c>
      <c r="CE117">
        <f t="shared" si="18"/>
        <v>40</v>
      </c>
      <c r="CT117">
        <f t="shared" si="19"/>
        <v>29</v>
      </c>
      <c r="CU117">
        <v>-1</v>
      </c>
      <c r="CV117">
        <v>1</v>
      </c>
      <c r="CW117">
        <f t="shared" si="17"/>
        <v>-1</v>
      </c>
      <c r="CX117">
        <v>2</v>
      </c>
    </row>
    <row r="118" spans="81:102" x14ac:dyDescent="0.25">
      <c r="CC118">
        <f t="shared" si="18"/>
        <v>42</v>
      </c>
      <c r="CD118">
        <v>41</v>
      </c>
      <c r="CE118">
        <f t="shared" si="18"/>
        <v>41</v>
      </c>
      <c r="CT118">
        <f t="shared" si="19"/>
        <v>30</v>
      </c>
      <c r="CU118">
        <v>-1</v>
      </c>
      <c r="CV118">
        <v>1</v>
      </c>
      <c r="CW118">
        <f t="shared" si="17"/>
        <v>-1</v>
      </c>
      <c r="CX118">
        <v>2</v>
      </c>
    </row>
    <row r="119" spans="81:102" x14ac:dyDescent="0.25">
      <c r="CC119">
        <f t="shared" si="18"/>
        <v>43</v>
      </c>
      <c r="CD119">
        <v>42</v>
      </c>
      <c r="CE119">
        <f t="shared" si="18"/>
        <v>42</v>
      </c>
      <c r="CT119">
        <f t="shared" si="19"/>
        <v>31</v>
      </c>
      <c r="CU119">
        <v>-1</v>
      </c>
      <c r="CV119">
        <v>1</v>
      </c>
      <c r="CW119">
        <f t="shared" si="17"/>
        <v>-1</v>
      </c>
      <c r="CX119">
        <v>2</v>
      </c>
    </row>
    <row r="120" spans="81:102" x14ac:dyDescent="0.25">
      <c r="CC120">
        <f t="shared" si="18"/>
        <v>44</v>
      </c>
      <c r="CD120">
        <v>43</v>
      </c>
      <c r="CE120">
        <f t="shared" si="18"/>
        <v>43</v>
      </c>
      <c r="CT120">
        <f t="shared" si="19"/>
        <v>32</v>
      </c>
      <c r="CU120">
        <v>-1</v>
      </c>
      <c r="CV120">
        <v>1</v>
      </c>
      <c r="CW120">
        <f t="shared" si="17"/>
        <v>-1</v>
      </c>
      <c r="CX120">
        <v>2</v>
      </c>
    </row>
    <row r="121" spans="81:102" x14ac:dyDescent="0.25">
      <c r="CC121">
        <f t="shared" si="18"/>
        <v>45</v>
      </c>
      <c r="CD121">
        <v>44</v>
      </c>
      <c r="CE121">
        <f t="shared" si="18"/>
        <v>44</v>
      </c>
      <c r="CT121">
        <f t="shared" si="19"/>
        <v>33</v>
      </c>
      <c r="CU121">
        <v>-1</v>
      </c>
      <c r="CV121">
        <v>1</v>
      </c>
      <c r="CW121">
        <f t="shared" si="17"/>
        <v>-1</v>
      </c>
      <c r="CX121">
        <v>2</v>
      </c>
    </row>
    <row r="122" spans="81:102" x14ac:dyDescent="0.25">
      <c r="CC122">
        <f t="shared" si="18"/>
        <v>46</v>
      </c>
      <c r="CD122">
        <v>45</v>
      </c>
      <c r="CE122">
        <f t="shared" si="18"/>
        <v>45</v>
      </c>
      <c r="CT122">
        <f t="shared" si="19"/>
        <v>34</v>
      </c>
      <c r="CU122">
        <v>-1</v>
      </c>
      <c r="CV122">
        <v>1</v>
      </c>
      <c r="CW122">
        <f t="shared" si="17"/>
        <v>-1</v>
      </c>
      <c r="CX122">
        <v>2</v>
      </c>
    </row>
    <row r="123" spans="81:102" x14ac:dyDescent="0.25">
      <c r="CC123">
        <f t="shared" si="18"/>
        <v>47</v>
      </c>
      <c r="CD123">
        <v>46</v>
      </c>
      <c r="CE123">
        <f t="shared" si="18"/>
        <v>46</v>
      </c>
      <c r="CT123">
        <f t="shared" si="19"/>
        <v>35</v>
      </c>
      <c r="CU123">
        <v>-1</v>
      </c>
      <c r="CV123">
        <v>1</v>
      </c>
      <c r="CW123">
        <f t="shared" si="17"/>
        <v>-1</v>
      </c>
      <c r="CX123">
        <v>2</v>
      </c>
    </row>
    <row r="124" spans="81:102" x14ac:dyDescent="0.25">
      <c r="CC124">
        <f t="shared" si="18"/>
        <v>48</v>
      </c>
      <c r="CD124">
        <v>47</v>
      </c>
      <c r="CE124">
        <f t="shared" si="18"/>
        <v>47</v>
      </c>
      <c r="CT124">
        <f t="shared" si="19"/>
        <v>36</v>
      </c>
      <c r="CU124">
        <v>-1</v>
      </c>
      <c r="CV124">
        <v>1</v>
      </c>
      <c r="CW124">
        <f t="shared" si="17"/>
        <v>-1</v>
      </c>
      <c r="CX124">
        <v>2</v>
      </c>
    </row>
    <row r="125" spans="81:102" x14ac:dyDescent="0.25">
      <c r="CC125">
        <f t="shared" si="18"/>
        <v>49</v>
      </c>
      <c r="CD125">
        <v>48</v>
      </c>
      <c r="CE125">
        <f t="shared" si="18"/>
        <v>48</v>
      </c>
      <c r="CT125">
        <f t="shared" si="19"/>
        <v>37</v>
      </c>
      <c r="CU125">
        <v>-1</v>
      </c>
      <c r="CV125">
        <v>1</v>
      </c>
      <c r="CW125">
        <f t="shared" si="17"/>
        <v>-1</v>
      </c>
      <c r="CX125">
        <v>3</v>
      </c>
    </row>
    <row r="126" spans="81:102" x14ac:dyDescent="0.25">
      <c r="CC126">
        <f t="shared" si="18"/>
        <v>50</v>
      </c>
      <c r="CD126">
        <v>49</v>
      </c>
      <c r="CE126">
        <f t="shared" si="18"/>
        <v>49</v>
      </c>
      <c r="CT126">
        <f t="shared" si="19"/>
        <v>38</v>
      </c>
      <c r="CU126">
        <v>-1</v>
      </c>
      <c r="CV126">
        <v>1</v>
      </c>
      <c r="CW126">
        <f t="shared" si="17"/>
        <v>-1</v>
      </c>
      <c r="CX126">
        <v>3</v>
      </c>
    </row>
    <row r="127" spans="81:102" x14ac:dyDescent="0.25">
      <c r="CC127">
        <f t="shared" si="18"/>
        <v>51</v>
      </c>
      <c r="CD127">
        <v>50</v>
      </c>
      <c r="CE127">
        <f t="shared" si="18"/>
        <v>50</v>
      </c>
      <c r="CT127">
        <f t="shared" si="19"/>
        <v>39</v>
      </c>
      <c r="CU127">
        <v>-1</v>
      </c>
      <c r="CV127">
        <v>1</v>
      </c>
      <c r="CW127">
        <f t="shared" si="17"/>
        <v>-1</v>
      </c>
      <c r="CX127">
        <v>4</v>
      </c>
    </row>
    <row r="128" spans="81:102" x14ac:dyDescent="0.25">
      <c r="CC128">
        <f t="shared" si="18"/>
        <v>52</v>
      </c>
      <c r="CD128">
        <v>51</v>
      </c>
      <c r="CE128">
        <f t="shared" si="18"/>
        <v>51</v>
      </c>
      <c r="CT128">
        <f t="shared" si="19"/>
        <v>40</v>
      </c>
      <c r="CU128">
        <v>-1</v>
      </c>
      <c r="CV128">
        <v>1</v>
      </c>
      <c r="CW128">
        <f t="shared" si="17"/>
        <v>-1</v>
      </c>
      <c r="CX128">
        <v>4</v>
      </c>
    </row>
    <row r="129" spans="81:102" x14ac:dyDescent="0.25">
      <c r="CC129">
        <f t="shared" si="18"/>
        <v>53</v>
      </c>
      <c r="CD129">
        <v>52</v>
      </c>
      <c r="CE129">
        <f t="shared" si="18"/>
        <v>52</v>
      </c>
      <c r="CT129">
        <f t="shared" si="19"/>
        <v>41</v>
      </c>
      <c r="CU129">
        <v>-1</v>
      </c>
      <c r="CV129">
        <v>1</v>
      </c>
      <c r="CW129">
        <f t="shared" si="17"/>
        <v>-1</v>
      </c>
      <c r="CX129">
        <v>4</v>
      </c>
    </row>
    <row r="130" spans="81:102" x14ac:dyDescent="0.25">
      <c r="CC130">
        <f t="shared" si="18"/>
        <v>54</v>
      </c>
      <c r="CD130">
        <v>53</v>
      </c>
      <c r="CE130">
        <f t="shared" si="18"/>
        <v>53</v>
      </c>
      <c r="CT130">
        <f t="shared" si="19"/>
        <v>42</v>
      </c>
      <c r="CU130">
        <v>-1</v>
      </c>
      <c r="CV130">
        <v>1</v>
      </c>
      <c r="CW130">
        <f t="shared" si="17"/>
        <v>-1</v>
      </c>
      <c r="CX130">
        <v>4</v>
      </c>
    </row>
    <row r="131" spans="81:102" x14ac:dyDescent="0.25">
      <c r="CC131">
        <f t="shared" si="18"/>
        <v>55</v>
      </c>
      <c r="CD131">
        <v>54</v>
      </c>
      <c r="CE131">
        <f t="shared" si="18"/>
        <v>54</v>
      </c>
      <c r="CT131">
        <f t="shared" si="19"/>
        <v>43</v>
      </c>
      <c r="CU131">
        <v>-1</v>
      </c>
      <c r="CV131">
        <v>1</v>
      </c>
      <c r="CW131">
        <f t="shared" ref="CW131:CW177" si="20">CU131*CV131</f>
        <v>-1</v>
      </c>
      <c r="CX131">
        <v>4</v>
      </c>
    </row>
    <row r="132" spans="81:102" x14ac:dyDescent="0.25">
      <c r="CC132">
        <f t="shared" si="18"/>
        <v>56</v>
      </c>
      <c r="CD132">
        <v>55</v>
      </c>
      <c r="CE132">
        <f t="shared" si="18"/>
        <v>55</v>
      </c>
      <c r="CT132">
        <f t="shared" si="19"/>
        <v>44</v>
      </c>
      <c r="CU132">
        <v>-1</v>
      </c>
      <c r="CV132">
        <v>1</v>
      </c>
      <c r="CW132">
        <f t="shared" si="20"/>
        <v>-1</v>
      </c>
      <c r="CX132">
        <v>4</v>
      </c>
    </row>
    <row r="133" spans="81:102" x14ac:dyDescent="0.25">
      <c r="CC133">
        <f t="shared" si="18"/>
        <v>57</v>
      </c>
      <c r="CD133">
        <v>56</v>
      </c>
      <c r="CE133">
        <f t="shared" si="18"/>
        <v>56</v>
      </c>
      <c r="CT133">
        <f t="shared" si="19"/>
        <v>45</v>
      </c>
      <c r="CU133">
        <v>-1</v>
      </c>
      <c r="CV133">
        <v>1</v>
      </c>
      <c r="CW133">
        <f t="shared" si="20"/>
        <v>-1</v>
      </c>
      <c r="CX133">
        <v>5</v>
      </c>
    </row>
    <row r="134" spans="81:102" x14ac:dyDescent="0.25">
      <c r="CC134">
        <f t="shared" si="18"/>
        <v>58</v>
      </c>
      <c r="CD134">
        <v>57</v>
      </c>
      <c r="CE134">
        <f t="shared" si="18"/>
        <v>57</v>
      </c>
      <c r="CT134">
        <f>CT133+1</f>
        <v>46</v>
      </c>
      <c r="CU134">
        <v>-1</v>
      </c>
      <c r="CV134">
        <v>1</v>
      </c>
      <c r="CW134">
        <f t="shared" si="20"/>
        <v>-1</v>
      </c>
      <c r="CX134">
        <v>5</v>
      </c>
    </row>
    <row r="135" spans="81:102" x14ac:dyDescent="0.25">
      <c r="CC135">
        <f t="shared" si="18"/>
        <v>59</v>
      </c>
      <c r="CD135">
        <v>58</v>
      </c>
      <c r="CE135">
        <f t="shared" si="18"/>
        <v>58</v>
      </c>
      <c r="CT135">
        <v>1</v>
      </c>
      <c r="CU135">
        <v>-1</v>
      </c>
      <c r="CV135">
        <v>-1</v>
      </c>
      <c r="CW135">
        <f t="shared" si="20"/>
        <v>1</v>
      </c>
      <c r="CX135">
        <v>2</v>
      </c>
    </row>
    <row r="136" spans="81:102" x14ac:dyDescent="0.25">
      <c r="CC136">
        <f t="shared" si="18"/>
        <v>60</v>
      </c>
      <c r="CD136">
        <v>59</v>
      </c>
      <c r="CE136">
        <f t="shared" si="18"/>
        <v>59</v>
      </c>
      <c r="CT136">
        <f>CT135+1</f>
        <v>2</v>
      </c>
      <c r="CU136">
        <v>-1</v>
      </c>
      <c r="CV136">
        <v>-1</v>
      </c>
      <c r="CW136">
        <f t="shared" si="20"/>
        <v>1</v>
      </c>
      <c r="CX136">
        <v>2</v>
      </c>
    </row>
    <row r="137" spans="81:102" x14ac:dyDescent="0.25">
      <c r="CC137">
        <f t="shared" si="18"/>
        <v>61</v>
      </c>
      <c r="CD137">
        <v>60</v>
      </c>
      <c r="CE137">
        <f t="shared" si="18"/>
        <v>60</v>
      </c>
      <c r="CT137">
        <f t="shared" ref="CT137:CT177" si="21">CT136+1</f>
        <v>3</v>
      </c>
      <c r="CU137">
        <v>-1</v>
      </c>
      <c r="CV137">
        <v>-1</v>
      </c>
      <c r="CW137">
        <f t="shared" si="20"/>
        <v>1</v>
      </c>
      <c r="CX137">
        <v>2</v>
      </c>
    </row>
    <row r="138" spans="81:102" x14ac:dyDescent="0.25">
      <c r="CC138">
        <f t="shared" si="18"/>
        <v>62</v>
      </c>
      <c r="CD138">
        <v>61</v>
      </c>
      <c r="CE138">
        <f t="shared" si="18"/>
        <v>61</v>
      </c>
      <c r="CT138">
        <f t="shared" si="21"/>
        <v>4</v>
      </c>
      <c r="CU138">
        <v>-1</v>
      </c>
      <c r="CV138">
        <v>-1</v>
      </c>
      <c r="CW138">
        <f t="shared" si="20"/>
        <v>1</v>
      </c>
      <c r="CX138">
        <v>2</v>
      </c>
    </row>
    <row r="139" spans="81:102" x14ac:dyDescent="0.25">
      <c r="CC139">
        <f t="shared" si="18"/>
        <v>63</v>
      </c>
      <c r="CD139">
        <v>62</v>
      </c>
      <c r="CE139">
        <f t="shared" si="18"/>
        <v>62</v>
      </c>
      <c r="CT139">
        <f t="shared" si="21"/>
        <v>5</v>
      </c>
      <c r="CU139">
        <v>-1</v>
      </c>
      <c r="CV139">
        <v>-1</v>
      </c>
      <c r="CW139">
        <f t="shared" si="20"/>
        <v>1</v>
      </c>
      <c r="CX139">
        <v>2</v>
      </c>
    </row>
    <row r="140" spans="81:102" x14ac:dyDescent="0.25">
      <c r="CC140">
        <f t="shared" si="18"/>
        <v>64</v>
      </c>
      <c r="CD140">
        <v>63</v>
      </c>
      <c r="CE140">
        <f t="shared" si="18"/>
        <v>63</v>
      </c>
      <c r="CT140">
        <f t="shared" si="21"/>
        <v>6</v>
      </c>
      <c r="CU140">
        <v>-1</v>
      </c>
      <c r="CV140">
        <v>-1</v>
      </c>
      <c r="CW140">
        <f t="shared" si="20"/>
        <v>1</v>
      </c>
      <c r="CX140">
        <v>2</v>
      </c>
    </row>
    <row r="141" spans="81:102" x14ac:dyDescent="0.25">
      <c r="CC141">
        <f t="shared" si="18"/>
        <v>65</v>
      </c>
      <c r="CD141">
        <v>64</v>
      </c>
      <c r="CE141">
        <f t="shared" si="18"/>
        <v>64</v>
      </c>
      <c r="CT141">
        <f t="shared" si="21"/>
        <v>7</v>
      </c>
      <c r="CU141">
        <v>-1</v>
      </c>
      <c r="CV141">
        <v>-1</v>
      </c>
      <c r="CW141">
        <f t="shared" si="20"/>
        <v>1</v>
      </c>
      <c r="CX141">
        <v>2</v>
      </c>
    </row>
    <row r="142" spans="81:102" x14ac:dyDescent="0.25">
      <c r="CC142">
        <f t="shared" si="18"/>
        <v>66</v>
      </c>
      <c r="CD142">
        <v>65</v>
      </c>
      <c r="CE142">
        <f t="shared" si="18"/>
        <v>65</v>
      </c>
      <c r="CT142">
        <f t="shared" si="21"/>
        <v>8</v>
      </c>
      <c r="CU142">
        <v>-1</v>
      </c>
      <c r="CV142">
        <v>-1</v>
      </c>
      <c r="CW142">
        <f t="shared" si="20"/>
        <v>1</v>
      </c>
      <c r="CX142">
        <v>2</v>
      </c>
    </row>
    <row r="143" spans="81:102" x14ac:dyDescent="0.25">
      <c r="CC143">
        <f t="shared" ref="CC143:CE177" si="22">CC142+1</f>
        <v>67</v>
      </c>
      <c r="CD143">
        <v>66</v>
      </c>
      <c r="CE143">
        <f t="shared" si="22"/>
        <v>66</v>
      </c>
      <c r="CT143">
        <f t="shared" si="21"/>
        <v>9</v>
      </c>
      <c r="CU143">
        <v>-1</v>
      </c>
      <c r="CV143">
        <v>-1</v>
      </c>
      <c r="CW143">
        <f t="shared" si="20"/>
        <v>1</v>
      </c>
      <c r="CX143">
        <v>2</v>
      </c>
    </row>
    <row r="144" spans="81:102" x14ac:dyDescent="0.25">
      <c r="CC144">
        <f t="shared" si="22"/>
        <v>68</v>
      </c>
      <c r="CD144">
        <v>67</v>
      </c>
      <c r="CE144">
        <f t="shared" si="22"/>
        <v>67</v>
      </c>
      <c r="CT144">
        <f t="shared" si="21"/>
        <v>10</v>
      </c>
      <c r="CU144">
        <v>-1</v>
      </c>
      <c r="CV144">
        <v>-1</v>
      </c>
      <c r="CW144">
        <f t="shared" si="20"/>
        <v>1</v>
      </c>
      <c r="CX144">
        <v>2</v>
      </c>
    </row>
    <row r="145" spans="81:102" x14ac:dyDescent="0.25">
      <c r="CC145">
        <f t="shared" si="22"/>
        <v>69</v>
      </c>
      <c r="CD145">
        <v>68</v>
      </c>
      <c r="CE145">
        <f t="shared" si="22"/>
        <v>68</v>
      </c>
      <c r="CT145">
        <f t="shared" si="21"/>
        <v>11</v>
      </c>
      <c r="CU145">
        <v>-1</v>
      </c>
      <c r="CV145">
        <v>-1</v>
      </c>
      <c r="CW145">
        <f t="shared" si="20"/>
        <v>1</v>
      </c>
      <c r="CX145">
        <v>2</v>
      </c>
    </row>
    <row r="146" spans="81:102" x14ac:dyDescent="0.25">
      <c r="CC146">
        <f t="shared" si="22"/>
        <v>70</v>
      </c>
      <c r="CD146">
        <v>69</v>
      </c>
      <c r="CE146">
        <f t="shared" si="22"/>
        <v>69</v>
      </c>
      <c r="CT146">
        <f t="shared" si="21"/>
        <v>12</v>
      </c>
      <c r="CU146">
        <v>-1</v>
      </c>
      <c r="CV146">
        <v>-1</v>
      </c>
      <c r="CW146">
        <f t="shared" si="20"/>
        <v>1</v>
      </c>
      <c r="CX146">
        <v>2</v>
      </c>
    </row>
    <row r="147" spans="81:102" x14ac:dyDescent="0.25">
      <c r="CC147">
        <f t="shared" si="22"/>
        <v>71</v>
      </c>
      <c r="CD147">
        <v>70</v>
      </c>
      <c r="CE147">
        <f t="shared" si="22"/>
        <v>70</v>
      </c>
      <c r="CT147">
        <f t="shared" si="21"/>
        <v>13</v>
      </c>
      <c r="CU147">
        <v>-1</v>
      </c>
      <c r="CV147">
        <v>-1</v>
      </c>
      <c r="CW147">
        <f t="shared" si="20"/>
        <v>1</v>
      </c>
      <c r="CX147">
        <v>2</v>
      </c>
    </row>
    <row r="148" spans="81:102" x14ac:dyDescent="0.25">
      <c r="CC148">
        <f t="shared" si="22"/>
        <v>72</v>
      </c>
      <c r="CD148">
        <v>71</v>
      </c>
      <c r="CE148">
        <f t="shared" si="22"/>
        <v>71</v>
      </c>
      <c r="CT148">
        <f t="shared" si="21"/>
        <v>14</v>
      </c>
      <c r="CU148">
        <v>-1</v>
      </c>
      <c r="CV148">
        <v>-1</v>
      </c>
      <c r="CW148">
        <f t="shared" si="20"/>
        <v>1</v>
      </c>
      <c r="CX148">
        <v>2</v>
      </c>
    </row>
    <row r="149" spans="81:102" x14ac:dyDescent="0.25">
      <c r="CC149">
        <f t="shared" si="22"/>
        <v>73</v>
      </c>
      <c r="CD149">
        <v>72</v>
      </c>
      <c r="CE149">
        <f t="shared" si="22"/>
        <v>72</v>
      </c>
      <c r="CT149">
        <f t="shared" si="21"/>
        <v>15</v>
      </c>
      <c r="CU149">
        <v>-1</v>
      </c>
      <c r="CV149">
        <v>-1</v>
      </c>
      <c r="CW149">
        <f t="shared" si="20"/>
        <v>1</v>
      </c>
      <c r="CX149">
        <v>2</v>
      </c>
    </row>
    <row r="150" spans="81:102" x14ac:dyDescent="0.25">
      <c r="CC150">
        <f t="shared" si="22"/>
        <v>74</v>
      </c>
      <c r="CD150">
        <v>73</v>
      </c>
      <c r="CE150">
        <f t="shared" si="22"/>
        <v>73</v>
      </c>
      <c r="CT150">
        <f t="shared" si="21"/>
        <v>16</v>
      </c>
      <c r="CU150">
        <v>-1</v>
      </c>
      <c r="CV150">
        <v>-1</v>
      </c>
      <c r="CW150">
        <f t="shared" si="20"/>
        <v>1</v>
      </c>
      <c r="CX150">
        <v>2</v>
      </c>
    </row>
    <row r="151" spans="81:102" x14ac:dyDescent="0.25">
      <c r="CC151">
        <f t="shared" si="22"/>
        <v>75</v>
      </c>
      <c r="CD151">
        <v>74</v>
      </c>
      <c r="CE151">
        <f t="shared" si="22"/>
        <v>74</v>
      </c>
      <c r="CT151">
        <f t="shared" si="21"/>
        <v>17</v>
      </c>
      <c r="CU151">
        <v>-1</v>
      </c>
      <c r="CV151">
        <v>-1</v>
      </c>
      <c r="CW151">
        <f t="shared" si="20"/>
        <v>1</v>
      </c>
      <c r="CX151">
        <v>2</v>
      </c>
    </row>
    <row r="152" spans="81:102" x14ac:dyDescent="0.25">
      <c r="CC152">
        <f t="shared" si="22"/>
        <v>76</v>
      </c>
      <c r="CD152">
        <v>75</v>
      </c>
      <c r="CE152">
        <f t="shared" si="22"/>
        <v>75</v>
      </c>
      <c r="CT152">
        <f t="shared" si="21"/>
        <v>18</v>
      </c>
      <c r="CU152">
        <v>-1</v>
      </c>
      <c r="CV152">
        <v>-1</v>
      </c>
      <c r="CW152">
        <f t="shared" si="20"/>
        <v>1</v>
      </c>
      <c r="CX152">
        <v>2</v>
      </c>
    </row>
    <row r="153" spans="81:102" x14ac:dyDescent="0.25">
      <c r="CC153">
        <f t="shared" si="22"/>
        <v>77</v>
      </c>
      <c r="CD153">
        <v>76</v>
      </c>
      <c r="CE153">
        <f t="shared" si="22"/>
        <v>76</v>
      </c>
      <c r="CT153">
        <f t="shared" si="21"/>
        <v>19</v>
      </c>
      <c r="CU153">
        <v>-1</v>
      </c>
      <c r="CV153">
        <v>-1</v>
      </c>
      <c r="CW153">
        <f t="shared" si="20"/>
        <v>1</v>
      </c>
      <c r="CX153">
        <v>2</v>
      </c>
    </row>
    <row r="154" spans="81:102" x14ac:dyDescent="0.25">
      <c r="CC154">
        <f t="shared" si="22"/>
        <v>78</v>
      </c>
      <c r="CD154">
        <v>77</v>
      </c>
      <c r="CE154">
        <f t="shared" si="22"/>
        <v>77</v>
      </c>
      <c r="CT154">
        <f t="shared" si="21"/>
        <v>20</v>
      </c>
      <c r="CU154">
        <v>-1</v>
      </c>
      <c r="CV154">
        <v>-1</v>
      </c>
      <c r="CW154">
        <f t="shared" si="20"/>
        <v>1</v>
      </c>
      <c r="CX154">
        <v>2</v>
      </c>
    </row>
    <row r="155" spans="81:102" x14ac:dyDescent="0.25">
      <c r="CC155">
        <f t="shared" si="22"/>
        <v>79</v>
      </c>
      <c r="CD155">
        <v>78</v>
      </c>
      <c r="CE155">
        <f t="shared" si="22"/>
        <v>78</v>
      </c>
      <c r="CT155">
        <f t="shared" si="21"/>
        <v>21</v>
      </c>
      <c r="CU155">
        <v>-1</v>
      </c>
      <c r="CV155">
        <v>-1</v>
      </c>
      <c r="CW155">
        <f t="shared" si="20"/>
        <v>1</v>
      </c>
      <c r="CX155">
        <v>2</v>
      </c>
    </row>
    <row r="156" spans="81:102" x14ac:dyDescent="0.25">
      <c r="CC156">
        <f t="shared" si="22"/>
        <v>80</v>
      </c>
      <c r="CD156">
        <v>79</v>
      </c>
      <c r="CE156">
        <f t="shared" si="22"/>
        <v>79</v>
      </c>
      <c r="CT156">
        <f t="shared" si="21"/>
        <v>22</v>
      </c>
      <c r="CU156">
        <v>-1</v>
      </c>
      <c r="CV156">
        <v>-1</v>
      </c>
      <c r="CW156">
        <f t="shared" si="20"/>
        <v>1</v>
      </c>
      <c r="CX156">
        <v>2</v>
      </c>
    </row>
    <row r="157" spans="81:102" x14ac:dyDescent="0.25">
      <c r="CC157">
        <f t="shared" si="22"/>
        <v>81</v>
      </c>
      <c r="CD157">
        <v>80</v>
      </c>
      <c r="CE157">
        <f t="shared" si="22"/>
        <v>80</v>
      </c>
      <c r="CT157">
        <f t="shared" si="21"/>
        <v>23</v>
      </c>
      <c r="CU157">
        <v>-1</v>
      </c>
      <c r="CV157">
        <v>-1</v>
      </c>
      <c r="CW157">
        <f t="shared" si="20"/>
        <v>1</v>
      </c>
      <c r="CX157">
        <v>2</v>
      </c>
    </row>
    <row r="158" spans="81:102" x14ac:dyDescent="0.25">
      <c r="CC158">
        <f t="shared" si="22"/>
        <v>82</v>
      </c>
      <c r="CD158">
        <v>81</v>
      </c>
      <c r="CE158">
        <f t="shared" si="22"/>
        <v>81</v>
      </c>
      <c r="CT158">
        <f t="shared" si="21"/>
        <v>24</v>
      </c>
      <c r="CU158">
        <v>-1</v>
      </c>
      <c r="CV158">
        <v>-1</v>
      </c>
      <c r="CW158">
        <f t="shared" si="20"/>
        <v>1</v>
      </c>
      <c r="CX158">
        <v>2</v>
      </c>
    </row>
    <row r="159" spans="81:102" x14ac:dyDescent="0.25">
      <c r="CC159">
        <f t="shared" si="22"/>
        <v>83</v>
      </c>
      <c r="CD159">
        <v>82</v>
      </c>
      <c r="CE159">
        <f t="shared" si="22"/>
        <v>82</v>
      </c>
      <c r="CT159">
        <f t="shared" si="21"/>
        <v>25</v>
      </c>
      <c r="CU159">
        <v>-1</v>
      </c>
      <c r="CV159">
        <v>-1</v>
      </c>
      <c r="CW159">
        <f t="shared" si="20"/>
        <v>1</v>
      </c>
      <c r="CX159">
        <v>3</v>
      </c>
    </row>
    <row r="160" spans="81:102" x14ac:dyDescent="0.25">
      <c r="CC160">
        <f t="shared" si="22"/>
        <v>84</v>
      </c>
      <c r="CD160">
        <v>83</v>
      </c>
      <c r="CE160">
        <f t="shared" si="22"/>
        <v>83</v>
      </c>
      <c r="CT160">
        <f t="shared" si="21"/>
        <v>26</v>
      </c>
      <c r="CU160">
        <v>-1</v>
      </c>
      <c r="CV160">
        <v>-1</v>
      </c>
      <c r="CW160">
        <f t="shared" si="20"/>
        <v>1</v>
      </c>
      <c r="CX160">
        <v>3</v>
      </c>
    </row>
    <row r="161" spans="81:102" x14ac:dyDescent="0.25">
      <c r="CC161">
        <f t="shared" si="22"/>
        <v>85</v>
      </c>
      <c r="CD161">
        <v>84</v>
      </c>
      <c r="CE161">
        <f t="shared" si="22"/>
        <v>84</v>
      </c>
      <c r="CT161">
        <f t="shared" si="21"/>
        <v>27</v>
      </c>
      <c r="CU161">
        <v>-1</v>
      </c>
      <c r="CV161">
        <v>-1</v>
      </c>
      <c r="CW161">
        <f t="shared" si="20"/>
        <v>1</v>
      </c>
      <c r="CX161">
        <v>4</v>
      </c>
    </row>
    <row r="162" spans="81:102" x14ac:dyDescent="0.25">
      <c r="CC162">
        <f t="shared" si="22"/>
        <v>86</v>
      </c>
      <c r="CD162">
        <v>85</v>
      </c>
      <c r="CE162">
        <f t="shared" si="22"/>
        <v>85</v>
      </c>
      <c r="CT162">
        <f t="shared" si="21"/>
        <v>28</v>
      </c>
      <c r="CU162">
        <v>-1</v>
      </c>
      <c r="CV162">
        <v>-1</v>
      </c>
      <c r="CW162">
        <f t="shared" si="20"/>
        <v>1</v>
      </c>
      <c r="CX162">
        <v>4</v>
      </c>
    </row>
    <row r="163" spans="81:102" x14ac:dyDescent="0.25">
      <c r="CC163">
        <f t="shared" si="22"/>
        <v>87</v>
      </c>
      <c r="CD163">
        <v>86</v>
      </c>
      <c r="CE163">
        <f t="shared" si="22"/>
        <v>86</v>
      </c>
      <c r="CT163">
        <f t="shared" si="21"/>
        <v>29</v>
      </c>
      <c r="CU163">
        <v>-1</v>
      </c>
      <c r="CV163">
        <v>-1</v>
      </c>
      <c r="CW163">
        <f t="shared" si="20"/>
        <v>1</v>
      </c>
      <c r="CX163">
        <v>4</v>
      </c>
    </row>
    <row r="164" spans="81:102" x14ac:dyDescent="0.25">
      <c r="CC164">
        <f t="shared" si="22"/>
        <v>88</v>
      </c>
      <c r="CD164">
        <v>87</v>
      </c>
      <c r="CE164">
        <f t="shared" si="22"/>
        <v>87</v>
      </c>
      <c r="CT164">
        <f t="shared" si="21"/>
        <v>30</v>
      </c>
      <c r="CU164">
        <v>-1</v>
      </c>
      <c r="CV164">
        <v>-1</v>
      </c>
      <c r="CW164">
        <f t="shared" si="20"/>
        <v>1</v>
      </c>
      <c r="CX164">
        <v>4</v>
      </c>
    </row>
    <row r="165" spans="81:102" x14ac:dyDescent="0.25">
      <c r="CC165">
        <f t="shared" si="22"/>
        <v>89</v>
      </c>
      <c r="CD165">
        <v>88</v>
      </c>
      <c r="CE165">
        <f t="shared" si="22"/>
        <v>88</v>
      </c>
      <c r="CT165">
        <f t="shared" si="21"/>
        <v>31</v>
      </c>
      <c r="CU165">
        <v>-1</v>
      </c>
      <c r="CV165">
        <v>-1</v>
      </c>
      <c r="CW165">
        <f t="shared" si="20"/>
        <v>1</v>
      </c>
      <c r="CX165">
        <v>4</v>
      </c>
    </row>
    <row r="166" spans="81:102" x14ac:dyDescent="0.25">
      <c r="CC166">
        <f t="shared" si="22"/>
        <v>90</v>
      </c>
      <c r="CD166">
        <v>89</v>
      </c>
      <c r="CE166">
        <f t="shared" si="22"/>
        <v>89</v>
      </c>
      <c r="CT166">
        <f t="shared" si="21"/>
        <v>32</v>
      </c>
      <c r="CU166">
        <v>-1</v>
      </c>
      <c r="CV166">
        <v>-1</v>
      </c>
      <c r="CW166">
        <f t="shared" si="20"/>
        <v>1</v>
      </c>
      <c r="CX166">
        <v>4</v>
      </c>
    </row>
    <row r="167" spans="81:102" x14ac:dyDescent="0.25">
      <c r="CC167">
        <f t="shared" si="22"/>
        <v>91</v>
      </c>
      <c r="CD167">
        <v>90</v>
      </c>
      <c r="CE167">
        <f t="shared" si="22"/>
        <v>90</v>
      </c>
      <c r="CT167">
        <f t="shared" si="21"/>
        <v>33</v>
      </c>
      <c r="CU167">
        <v>-1</v>
      </c>
      <c r="CV167">
        <v>-1</v>
      </c>
      <c r="CW167">
        <f t="shared" si="20"/>
        <v>1</v>
      </c>
      <c r="CX167">
        <v>4</v>
      </c>
    </row>
    <row r="168" spans="81:102" x14ac:dyDescent="0.25">
      <c r="CC168">
        <f t="shared" si="22"/>
        <v>92</v>
      </c>
      <c r="CD168">
        <v>91</v>
      </c>
      <c r="CE168">
        <f t="shared" si="22"/>
        <v>91</v>
      </c>
      <c r="CT168">
        <f t="shared" si="21"/>
        <v>34</v>
      </c>
      <c r="CU168">
        <v>-1</v>
      </c>
      <c r="CV168">
        <v>-1</v>
      </c>
      <c r="CW168">
        <f t="shared" si="20"/>
        <v>1</v>
      </c>
      <c r="CX168">
        <v>4</v>
      </c>
    </row>
    <row r="169" spans="81:102" x14ac:dyDescent="0.25">
      <c r="CC169">
        <f t="shared" si="22"/>
        <v>93</v>
      </c>
      <c r="CD169">
        <v>92</v>
      </c>
      <c r="CE169">
        <f t="shared" si="22"/>
        <v>92</v>
      </c>
      <c r="CT169">
        <f t="shared" si="21"/>
        <v>35</v>
      </c>
      <c r="CU169">
        <v>-1</v>
      </c>
      <c r="CV169">
        <v>-1</v>
      </c>
      <c r="CW169">
        <f t="shared" si="20"/>
        <v>1</v>
      </c>
      <c r="CX169">
        <v>4</v>
      </c>
    </row>
    <row r="170" spans="81:102" x14ac:dyDescent="0.25">
      <c r="CC170">
        <f t="shared" si="22"/>
        <v>94</v>
      </c>
      <c r="CD170">
        <v>93</v>
      </c>
      <c r="CE170">
        <f t="shared" si="22"/>
        <v>93</v>
      </c>
      <c r="CT170">
        <f t="shared" si="21"/>
        <v>36</v>
      </c>
      <c r="CU170">
        <v>-1</v>
      </c>
      <c r="CV170">
        <v>-1</v>
      </c>
      <c r="CW170">
        <f t="shared" si="20"/>
        <v>1</v>
      </c>
      <c r="CX170">
        <v>4</v>
      </c>
    </row>
    <row r="171" spans="81:102" x14ac:dyDescent="0.25">
      <c r="CC171">
        <f t="shared" si="22"/>
        <v>95</v>
      </c>
      <c r="CD171">
        <v>94</v>
      </c>
      <c r="CE171">
        <f t="shared" si="22"/>
        <v>94</v>
      </c>
      <c r="CT171">
        <f t="shared" si="21"/>
        <v>37</v>
      </c>
      <c r="CU171">
        <v>-1</v>
      </c>
      <c r="CV171">
        <v>-1</v>
      </c>
      <c r="CW171">
        <f t="shared" si="20"/>
        <v>1</v>
      </c>
      <c r="CX171">
        <v>4</v>
      </c>
    </row>
    <row r="172" spans="81:102" x14ac:dyDescent="0.25">
      <c r="CC172">
        <f t="shared" si="22"/>
        <v>96</v>
      </c>
      <c r="CD172">
        <v>95</v>
      </c>
      <c r="CE172">
        <f t="shared" si="22"/>
        <v>95</v>
      </c>
      <c r="CT172">
        <f t="shared" si="21"/>
        <v>38</v>
      </c>
      <c r="CU172">
        <v>-1</v>
      </c>
      <c r="CV172">
        <v>-1</v>
      </c>
      <c r="CW172">
        <f t="shared" si="20"/>
        <v>1</v>
      </c>
      <c r="CX172">
        <v>4</v>
      </c>
    </row>
    <row r="173" spans="81:102" x14ac:dyDescent="0.25">
      <c r="CC173">
        <f t="shared" si="22"/>
        <v>97</v>
      </c>
      <c r="CD173">
        <v>96</v>
      </c>
      <c r="CE173">
        <f t="shared" si="22"/>
        <v>96</v>
      </c>
      <c r="CT173">
        <f t="shared" si="21"/>
        <v>39</v>
      </c>
      <c r="CU173">
        <v>-1</v>
      </c>
      <c r="CV173">
        <v>-1</v>
      </c>
      <c r="CW173">
        <f t="shared" si="20"/>
        <v>1</v>
      </c>
      <c r="CX173">
        <v>4</v>
      </c>
    </row>
    <row r="174" spans="81:102" x14ac:dyDescent="0.25">
      <c r="CC174">
        <f t="shared" si="22"/>
        <v>98</v>
      </c>
      <c r="CD174">
        <v>97</v>
      </c>
      <c r="CE174">
        <f t="shared" si="22"/>
        <v>97</v>
      </c>
      <c r="CT174">
        <f t="shared" si="21"/>
        <v>40</v>
      </c>
      <c r="CU174">
        <v>-1</v>
      </c>
      <c r="CV174">
        <v>-1</v>
      </c>
      <c r="CW174">
        <f t="shared" si="20"/>
        <v>1</v>
      </c>
      <c r="CX174">
        <v>4</v>
      </c>
    </row>
    <row r="175" spans="81:102" x14ac:dyDescent="0.25">
      <c r="CC175">
        <f t="shared" si="22"/>
        <v>99</v>
      </c>
      <c r="CD175">
        <v>98</v>
      </c>
      <c r="CE175">
        <f t="shared" si="22"/>
        <v>98</v>
      </c>
      <c r="CT175">
        <f t="shared" si="21"/>
        <v>41</v>
      </c>
      <c r="CU175">
        <v>-1</v>
      </c>
      <c r="CV175">
        <v>-1</v>
      </c>
      <c r="CW175">
        <f t="shared" si="20"/>
        <v>1</v>
      </c>
      <c r="CX175">
        <v>5</v>
      </c>
    </row>
    <row r="176" spans="81:102" x14ac:dyDescent="0.25">
      <c r="CC176">
        <f t="shared" si="22"/>
        <v>100</v>
      </c>
      <c r="CD176">
        <v>99</v>
      </c>
      <c r="CE176">
        <f t="shared" si="22"/>
        <v>99</v>
      </c>
      <c r="CT176">
        <f t="shared" si="21"/>
        <v>42</v>
      </c>
      <c r="CU176">
        <v>-1</v>
      </c>
      <c r="CV176">
        <v>-1</v>
      </c>
      <c r="CW176">
        <f t="shared" si="20"/>
        <v>1</v>
      </c>
      <c r="CX176">
        <v>5</v>
      </c>
    </row>
    <row r="177" spans="81:102" x14ac:dyDescent="0.25">
      <c r="CC177">
        <f t="shared" si="22"/>
        <v>101</v>
      </c>
      <c r="CD177">
        <v>100</v>
      </c>
      <c r="CE177">
        <f t="shared" si="22"/>
        <v>100</v>
      </c>
      <c r="CT177">
        <f t="shared" si="21"/>
        <v>43</v>
      </c>
      <c r="CU177">
        <v>-1</v>
      </c>
      <c r="CV177">
        <v>-1</v>
      </c>
      <c r="CW177">
        <f t="shared" si="20"/>
        <v>1</v>
      </c>
      <c r="CX177">
        <v>5</v>
      </c>
    </row>
    <row r="212" spans="81:82" x14ac:dyDescent="0.25">
      <c r="CC212">
        <v>1</v>
      </c>
      <c r="CD212">
        <v>-1</v>
      </c>
    </row>
    <row r="213" spans="81:82" x14ac:dyDescent="0.25">
      <c r="CC213">
        <f>CC212+1</f>
        <v>2</v>
      </c>
      <c r="CD213">
        <v>-1</v>
      </c>
    </row>
    <row r="214" spans="81:82" x14ac:dyDescent="0.25">
      <c r="CC214">
        <f t="shared" ref="CC214:CC257" si="23">CC213+1</f>
        <v>3</v>
      </c>
      <c r="CD214">
        <v>-1</v>
      </c>
    </row>
    <row r="215" spans="81:82" x14ac:dyDescent="0.25">
      <c r="CC215">
        <f t="shared" si="23"/>
        <v>4</v>
      </c>
      <c r="CD215">
        <v>-1</v>
      </c>
    </row>
    <row r="216" spans="81:82" x14ac:dyDescent="0.25">
      <c r="CC216">
        <f t="shared" si="23"/>
        <v>5</v>
      </c>
      <c r="CD216">
        <v>-1</v>
      </c>
    </row>
    <row r="217" spans="81:82" x14ac:dyDescent="0.25">
      <c r="CC217">
        <f t="shared" si="23"/>
        <v>6</v>
      </c>
      <c r="CD217">
        <v>-1</v>
      </c>
    </row>
    <row r="218" spans="81:82" x14ac:dyDescent="0.25">
      <c r="CC218">
        <f t="shared" si="23"/>
        <v>7</v>
      </c>
      <c r="CD218">
        <v>-1</v>
      </c>
    </row>
    <row r="219" spans="81:82" x14ac:dyDescent="0.25">
      <c r="CC219">
        <f t="shared" si="23"/>
        <v>8</v>
      </c>
      <c r="CD219">
        <v>-1</v>
      </c>
    </row>
    <row r="220" spans="81:82" x14ac:dyDescent="0.25">
      <c r="CC220">
        <f t="shared" si="23"/>
        <v>9</v>
      </c>
      <c r="CD220">
        <v>-1</v>
      </c>
    </row>
    <row r="221" spans="81:82" x14ac:dyDescent="0.25">
      <c r="CC221">
        <f t="shared" si="23"/>
        <v>10</v>
      </c>
      <c r="CD221">
        <v>-1</v>
      </c>
    </row>
    <row r="222" spans="81:82" x14ac:dyDescent="0.25">
      <c r="CC222">
        <f t="shared" si="23"/>
        <v>11</v>
      </c>
      <c r="CD222">
        <v>-1</v>
      </c>
    </row>
    <row r="223" spans="81:82" x14ac:dyDescent="0.25">
      <c r="CC223">
        <f t="shared" si="23"/>
        <v>12</v>
      </c>
      <c r="CD223">
        <v>-1</v>
      </c>
    </row>
    <row r="224" spans="81:82" x14ac:dyDescent="0.25">
      <c r="CC224">
        <f t="shared" si="23"/>
        <v>13</v>
      </c>
      <c r="CD224">
        <v>-1</v>
      </c>
    </row>
    <row r="225" spans="81:82" x14ac:dyDescent="0.25">
      <c r="CC225">
        <f t="shared" si="23"/>
        <v>14</v>
      </c>
      <c r="CD225">
        <v>-1</v>
      </c>
    </row>
    <row r="226" spans="81:82" x14ac:dyDescent="0.25">
      <c r="CC226">
        <f t="shared" si="23"/>
        <v>15</v>
      </c>
      <c r="CD226">
        <v>-1</v>
      </c>
    </row>
    <row r="227" spans="81:82" x14ac:dyDescent="0.25">
      <c r="CC227">
        <f t="shared" si="23"/>
        <v>16</v>
      </c>
      <c r="CD227">
        <v>-1</v>
      </c>
    </row>
    <row r="228" spans="81:82" x14ac:dyDescent="0.25">
      <c r="CC228">
        <f t="shared" si="23"/>
        <v>17</v>
      </c>
      <c r="CD228">
        <v>-1</v>
      </c>
    </row>
    <row r="229" spans="81:82" x14ac:dyDescent="0.25">
      <c r="CC229">
        <f t="shared" si="23"/>
        <v>18</v>
      </c>
      <c r="CD229">
        <v>-1</v>
      </c>
    </row>
    <row r="230" spans="81:82" x14ac:dyDescent="0.25">
      <c r="CC230">
        <f t="shared" si="23"/>
        <v>19</v>
      </c>
      <c r="CD230">
        <v>-1</v>
      </c>
    </row>
    <row r="231" spans="81:82" x14ac:dyDescent="0.25">
      <c r="CC231">
        <f t="shared" si="23"/>
        <v>20</v>
      </c>
      <c r="CD231">
        <v>-1</v>
      </c>
    </row>
    <row r="232" spans="81:82" x14ac:dyDescent="0.25">
      <c r="CC232">
        <f t="shared" si="23"/>
        <v>21</v>
      </c>
      <c r="CD232">
        <v>-1</v>
      </c>
    </row>
    <row r="233" spans="81:82" x14ac:dyDescent="0.25">
      <c r="CC233">
        <f t="shared" si="23"/>
        <v>22</v>
      </c>
      <c r="CD233">
        <v>-1</v>
      </c>
    </row>
    <row r="234" spans="81:82" x14ac:dyDescent="0.25">
      <c r="CC234">
        <f t="shared" si="23"/>
        <v>23</v>
      </c>
      <c r="CD234">
        <v>-1</v>
      </c>
    </row>
    <row r="235" spans="81:82" x14ac:dyDescent="0.25">
      <c r="CC235">
        <f t="shared" si="23"/>
        <v>24</v>
      </c>
      <c r="CD235">
        <v>-1</v>
      </c>
    </row>
    <row r="236" spans="81:82" x14ac:dyDescent="0.25">
      <c r="CC236">
        <f t="shared" si="23"/>
        <v>25</v>
      </c>
      <c r="CD236">
        <v>-1</v>
      </c>
    </row>
    <row r="237" spans="81:82" x14ac:dyDescent="0.25">
      <c r="CC237">
        <f t="shared" si="23"/>
        <v>26</v>
      </c>
      <c r="CD237">
        <v>-1</v>
      </c>
    </row>
    <row r="238" spans="81:82" x14ac:dyDescent="0.25">
      <c r="CC238">
        <f t="shared" si="23"/>
        <v>27</v>
      </c>
      <c r="CD238">
        <v>-1</v>
      </c>
    </row>
    <row r="239" spans="81:82" x14ac:dyDescent="0.25">
      <c r="CC239">
        <f t="shared" si="23"/>
        <v>28</v>
      </c>
      <c r="CD239">
        <v>-1</v>
      </c>
    </row>
    <row r="240" spans="81:82" x14ac:dyDescent="0.25">
      <c r="CC240">
        <f t="shared" si="23"/>
        <v>29</v>
      </c>
      <c r="CD240">
        <v>-1</v>
      </c>
    </row>
    <row r="241" spans="81:82" x14ac:dyDescent="0.25">
      <c r="CC241">
        <f t="shared" si="23"/>
        <v>30</v>
      </c>
      <c r="CD241">
        <v>-1</v>
      </c>
    </row>
    <row r="242" spans="81:82" x14ac:dyDescent="0.25">
      <c r="CC242">
        <f t="shared" si="23"/>
        <v>31</v>
      </c>
      <c r="CD242">
        <v>-1</v>
      </c>
    </row>
    <row r="243" spans="81:82" x14ac:dyDescent="0.25">
      <c r="CC243">
        <f t="shared" si="23"/>
        <v>32</v>
      </c>
      <c r="CD243">
        <v>-1</v>
      </c>
    </row>
    <row r="244" spans="81:82" x14ac:dyDescent="0.25">
      <c r="CC244">
        <f t="shared" si="23"/>
        <v>33</v>
      </c>
      <c r="CD244">
        <v>-1</v>
      </c>
    </row>
    <row r="245" spans="81:82" x14ac:dyDescent="0.25">
      <c r="CC245">
        <f t="shared" si="23"/>
        <v>34</v>
      </c>
      <c r="CD245">
        <v>-1</v>
      </c>
    </row>
    <row r="246" spans="81:82" x14ac:dyDescent="0.25">
      <c r="CC246">
        <f t="shared" si="23"/>
        <v>35</v>
      </c>
      <c r="CD246">
        <v>-1</v>
      </c>
    </row>
    <row r="247" spans="81:82" x14ac:dyDescent="0.25">
      <c r="CC247">
        <f t="shared" si="23"/>
        <v>36</v>
      </c>
      <c r="CD247">
        <v>-1</v>
      </c>
    </row>
    <row r="248" spans="81:82" x14ac:dyDescent="0.25">
      <c r="CC248">
        <f t="shared" si="23"/>
        <v>37</v>
      </c>
      <c r="CD248">
        <v>-1</v>
      </c>
    </row>
    <row r="249" spans="81:82" x14ac:dyDescent="0.25">
      <c r="CC249">
        <f t="shared" si="23"/>
        <v>38</v>
      </c>
      <c r="CD249">
        <v>-1</v>
      </c>
    </row>
    <row r="250" spans="81:82" x14ac:dyDescent="0.25">
      <c r="CC250">
        <f t="shared" si="23"/>
        <v>39</v>
      </c>
      <c r="CD250">
        <v>-1</v>
      </c>
    </row>
    <row r="251" spans="81:82" x14ac:dyDescent="0.25">
      <c r="CC251">
        <f>CC250+1</f>
        <v>40</v>
      </c>
      <c r="CD251">
        <v>-1</v>
      </c>
    </row>
    <row r="252" spans="81:82" x14ac:dyDescent="0.25">
      <c r="CC252">
        <f t="shared" si="23"/>
        <v>41</v>
      </c>
      <c r="CD252">
        <v>-1</v>
      </c>
    </row>
    <row r="253" spans="81:82" x14ac:dyDescent="0.25">
      <c r="CC253">
        <f t="shared" si="23"/>
        <v>42</v>
      </c>
      <c r="CD253">
        <v>-1</v>
      </c>
    </row>
    <row r="254" spans="81:82" x14ac:dyDescent="0.25">
      <c r="CC254">
        <f t="shared" si="23"/>
        <v>43</v>
      </c>
      <c r="CD254">
        <v>-1</v>
      </c>
    </row>
    <row r="255" spans="81:82" x14ac:dyDescent="0.25">
      <c r="CC255">
        <f t="shared" si="23"/>
        <v>44</v>
      </c>
      <c r="CD255">
        <v>-1</v>
      </c>
    </row>
    <row r="256" spans="81:82" x14ac:dyDescent="0.25">
      <c r="CC256">
        <f t="shared" si="23"/>
        <v>45</v>
      </c>
      <c r="CD256">
        <v>-1</v>
      </c>
    </row>
    <row r="257" spans="81:82" x14ac:dyDescent="0.25">
      <c r="CC257">
        <f t="shared" si="23"/>
        <v>46</v>
      </c>
      <c r="CD257">
        <v>-1</v>
      </c>
    </row>
    <row r="258" spans="81:82" x14ac:dyDescent="0.25">
      <c r="CC258">
        <v>1</v>
      </c>
      <c r="CD258">
        <v>1</v>
      </c>
    </row>
    <row r="259" spans="81:82" x14ac:dyDescent="0.25">
      <c r="CC259">
        <f>CC258+1</f>
        <v>2</v>
      </c>
      <c r="CD259">
        <v>1</v>
      </c>
    </row>
    <row r="260" spans="81:82" x14ac:dyDescent="0.25">
      <c r="CC260">
        <f t="shared" ref="CC260:CC300" si="24">CC259+1</f>
        <v>3</v>
      </c>
      <c r="CD260">
        <v>1</v>
      </c>
    </row>
    <row r="261" spans="81:82" x14ac:dyDescent="0.25">
      <c r="CC261">
        <f t="shared" si="24"/>
        <v>4</v>
      </c>
      <c r="CD261">
        <v>1</v>
      </c>
    </row>
    <row r="262" spans="81:82" x14ac:dyDescent="0.25">
      <c r="CC262">
        <f t="shared" si="24"/>
        <v>5</v>
      </c>
      <c r="CD262">
        <v>1</v>
      </c>
    </row>
    <row r="263" spans="81:82" x14ac:dyDescent="0.25">
      <c r="CC263">
        <f t="shared" si="24"/>
        <v>6</v>
      </c>
      <c r="CD263">
        <v>1</v>
      </c>
    </row>
    <row r="264" spans="81:82" x14ac:dyDescent="0.25">
      <c r="CC264">
        <f t="shared" si="24"/>
        <v>7</v>
      </c>
      <c r="CD264">
        <v>1</v>
      </c>
    </row>
    <row r="265" spans="81:82" x14ac:dyDescent="0.25">
      <c r="CC265">
        <f t="shared" si="24"/>
        <v>8</v>
      </c>
      <c r="CD265">
        <v>1</v>
      </c>
    </row>
    <row r="266" spans="81:82" x14ac:dyDescent="0.25">
      <c r="CC266">
        <f t="shared" si="24"/>
        <v>9</v>
      </c>
      <c r="CD266">
        <v>1</v>
      </c>
    </row>
    <row r="267" spans="81:82" x14ac:dyDescent="0.25">
      <c r="CC267">
        <f t="shared" si="24"/>
        <v>10</v>
      </c>
      <c r="CD267">
        <v>1</v>
      </c>
    </row>
    <row r="268" spans="81:82" x14ac:dyDescent="0.25">
      <c r="CC268">
        <f t="shared" si="24"/>
        <v>11</v>
      </c>
      <c r="CD268">
        <v>1</v>
      </c>
    </row>
    <row r="269" spans="81:82" x14ac:dyDescent="0.25">
      <c r="CC269">
        <f t="shared" si="24"/>
        <v>12</v>
      </c>
      <c r="CD269">
        <v>1</v>
      </c>
    </row>
    <row r="270" spans="81:82" x14ac:dyDescent="0.25">
      <c r="CC270">
        <f t="shared" si="24"/>
        <v>13</v>
      </c>
      <c r="CD270">
        <v>1</v>
      </c>
    </row>
    <row r="271" spans="81:82" x14ac:dyDescent="0.25">
      <c r="CC271">
        <f t="shared" si="24"/>
        <v>14</v>
      </c>
      <c r="CD271">
        <v>1</v>
      </c>
    </row>
    <row r="272" spans="81:82" x14ac:dyDescent="0.25">
      <c r="CC272">
        <f t="shared" si="24"/>
        <v>15</v>
      </c>
      <c r="CD272">
        <v>1</v>
      </c>
    </row>
    <row r="273" spans="81:82" x14ac:dyDescent="0.25">
      <c r="CC273">
        <f t="shared" si="24"/>
        <v>16</v>
      </c>
      <c r="CD273">
        <v>1</v>
      </c>
    </row>
    <row r="274" spans="81:82" x14ac:dyDescent="0.25">
      <c r="CC274">
        <f t="shared" si="24"/>
        <v>17</v>
      </c>
      <c r="CD274">
        <v>1</v>
      </c>
    </row>
    <row r="275" spans="81:82" x14ac:dyDescent="0.25">
      <c r="CC275">
        <f t="shared" si="24"/>
        <v>18</v>
      </c>
      <c r="CD275">
        <v>1</v>
      </c>
    </row>
    <row r="276" spans="81:82" x14ac:dyDescent="0.25">
      <c r="CC276">
        <f t="shared" si="24"/>
        <v>19</v>
      </c>
      <c r="CD276">
        <v>1</v>
      </c>
    </row>
    <row r="277" spans="81:82" x14ac:dyDescent="0.25">
      <c r="CC277">
        <f t="shared" si="24"/>
        <v>20</v>
      </c>
      <c r="CD277">
        <v>1</v>
      </c>
    </row>
    <row r="278" spans="81:82" x14ac:dyDescent="0.25">
      <c r="CC278">
        <f t="shared" si="24"/>
        <v>21</v>
      </c>
      <c r="CD278">
        <v>1</v>
      </c>
    </row>
    <row r="279" spans="81:82" x14ac:dyDescent="0.25">
      <c r="CC279">
        <f t="shared" si="24"/>
        <v>22</v>
      </c>
      <c r="CD279">
        <v>1</v>
      </c>
    </row>
    <row r="280" spans="81:82" x14ac:dyDescent="0.25">
      <c r="CC280">
        <f t="shared" si="24"/>
        <v>23</v>
      </c>
      <c r="CD280">
        <v>1</v>
      </c>
    </row>
    <row r="281" spans="81:82" x14ac:dyDescent="0.25">
      <c r="CC281">
        <f t="shared" si="24"/>
        <v>24</v>
      </c>
      <c r="CD281">
        <v>1</v>
      </c>
    </row>
    <row r="282" spans="81:82" x14ac:dyDescent="0.25">
      <c r="CC282">
        <f t="shared" si="24"/>
        <v>25</v>
      </c>
      <c r="CD282">
        <v>1</v>
      </c>
    </row>
    <row r="283" spans="81:82" x14ac:dyDescent="0.25">
      <c r="CC283">
        <f t="shared" si="24"/>
        <v>26</v>
      </c>
      <c r="CD283">
        <v>1</v>
      </c>
    </row>
    <row r="284" spans="81:82" x14ac:dyDescent="0.25">
      <c r="CC284">
        <f t="shared" si="24"/>
        <v>27</v>
      </c>
      <c r="CD284">
        <v>1</v>
      </c>
    </row>
    <row r="285" spans="81:82" x14ac:dyDescent="0.25">
      <c r="CC285">
        <f t="shared" si="24"/>
        <v>28</v>
      </c>
      <c r="CD285">
        <v>1</v>
      </c>
    </row>
    <row r="286" spans="81:82" x14ac:dyDescent="0.25">
      <c r="CC286">
        <f t="shared" si="24"/>
        <v>29</v>
      </c>
      <c r="CD286">
        <v>1</v>
      </c>
    </row>
    <row r="287" spans="81:82" x14ac:dyDescent="0.25">
      <c r="CC287">
        <f t="shared" si="24"/>
        <v>30</v>
      </c>
      <c r="CD287">
        <v>1</v>
      </c>
    </row>
    <row r="288" spans="81:82" x14ac:dyDescent="0.25">
      <c r="CC288">
        <f t="shared" si="24"/>
        <v>31</v>
      </c>
      <c r="CD288">
        <v>1</v>
      </c>
    </row>
    <row r="289" spans="81:82" x14ac:dyDescent="0.25">
      <c r="CC289">
        <f t="shared" si="24"/>
        <v>32</v>
      </c>
      <c r="CD289">
        <v>1</v>
      </c>
    </row>
    <row r="290" spans="81:82" x14ac:dyDescent="0.25">
      <c r="CC290">
        <f t="shared" si="24"/>
        <v>33</v>
      </c>
      <c r="CD290">
        <v>1</v>
      </c>
    </row>
    <row r="291" spans="81:82" x14ac:dyDescent="0.25">
      <c r="CC291">
        <f t="shared" si="24"/>
        <v>34</v>
      </c>
      <c r="CD291">
        <v>1</v>
      </c>
    </row>
    <row r="292" spans="81:82" x14ac:dyDescent="0.25">
      <c r="CC292">
        <f>CC291+1</f>
        <v>35</v>
      </c>
      <c r="CD292">
        <v>1</v>
      </c>
    </row>
    <row r="293" spans="81:82" x14ac:dyDescent="0.25">
      <c r="CC293">
        <f t="shared" si="24"/>
        <v>36</v>
      </c>
      <c r="CD293">
        <v>1</v>
      </c>
    </row>
    <row r="294" spans="81:82" x14ac:dyDescent="0.25">
      <c r="CC294">
        <f t="shared" si="24"/>
        <v>37</v>
      </c>
      <c r="CD294">
        <v>1</v>
      </c>
    </row>
    <row r="295" spans="81:82" x14ac:dyDescent="0.25">
      <c r="CC295">
        <f t="shared" si="24"/>
        <v>38</v>
      </c>
      <c r="CD295">
        <v>1</v>
      </c>
    </row>
    <row r="296" spans="81:82" x14ac:dyDescent="0.25">
      <c r="CC296">
        <f t="shared" si="24"/>
        <v>39</v>
      </c>
      <c r="CD296">
        <v>1</v>
      </c>
    </row>
    <row r="297" spans="81:82" x14ac:dyDescent="0.25">
      <c r="CC297">
        <f t="shared" si="24"/>
        <v>40</v>
      </c>
      <c r="CD297">
        <v>1</v>
      </c>
    </row>
    <row r="298" spans="81:82" x14ac:dyDescent="0.25">
      <c r="CC298">
        <f t="shared" si="24"/>
        <v>41</v>
      </c>
      <c r="CD298">
        <v>1</v>
      </c>
    </row>
    <row r="299" spans="81:82" x14ac:dyDescent="0.25">
      <c r="CC299">
        <f t="shared" si="24"/>
        <v>42</v>
      </c>
      <c r="CD299">
        <v>1</v>
      </c>
    </row>
    <row r="300" spans="81:82" x14ac:dyDescent="0.25">
      <c r="CC300">
        <f t="shared" si="24"/>
        <v>43</v>
      </c>
      <c r="CD300">
        <v>1</v>
      </c>
    </row>
  </sheetData>
  <sortState xmlns:xlrd2="http://schemas.microsoft.com/office/spreadsheetml/2017/richdata2" ref="A2:G19">
    <sortCondition ref="G2:G1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2023-10-23T16:29:20Z</dcterms:created>
  <dcterms:modified xsi:type="dcterms:W3CDTF">2023-11-15T13:24:44Z</dcterms:modified>
</cp:coreProperties>
</file>