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4"/>
  </bookViews>
  <sheets>
    <sheet name="Chart1" sheetId="4" r:id="rId1"/>
    <sheet name="Model1" sheetId="5" r:id="rId2"/>
    <sheet name="Model2" sheetId="6" r:id="rId3"/>
    <sheet name="Sheet6" sheetId="7" r:id="rId4"/>
    <sheet name="Sheet1" sheetId="1" r:id="rId5"/>
    <sheet name="Sheet2" sheetId="2" r:id="rId6"/>
    <sheet name="Sheet3" sheetId="3" r:id="rId7"/>
  </sheets>
  <calcPr calcId="145621"/>
</workbook>
</file>

<file path=xl/calcChain.xml><?xml version="1.0" encoding="utf-8"?>
<calcChain xmlns="http://schemas.openxmlformats.org/spreadsheetml/2006/main">
  <c r="E8" i="7" l="1"/>
  <c r="E8" i="6"/>
  <c r="E8" i="5"/>
  <c r="O1" i="1" l="1"/>
  <c r="H3" i="1"/>
  <c r="I3" i="1"/>
  <c r="J3" i="1"/>
  <c r="K3" i="1"/>
  <c r="H4" i="1"/>
  <c r="I4" i="1"/>
  <c r="J4" i="1"/>
  <c r="K4" i="1"/>
  <c r="H5" i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I2" i="1"/>
  <c r="J2" i="1"/>
  <c r="K2" i="1"/>
  <c r="H2" i="1"/>
</calcChain>
</file>

<file path=xl/sharedStrings.xml><?xml version="1.0" encoding="utf-8"?>
<sst xmlns="http://schemas.openxmlformats.org/spreadsheetml/2006/main" count="125" uniqueCount="42">
  <si>
    <t>Giza69</t>
  </si>
  <si>
    <t>Giza67</t>
  </si>
  <si>
    <t>Giza70</t>
  </si>
  <si>
    <t>Giza68</t>
  </si>
  <si>
    <t>Menoufi</t>
  </si>
  <si>
    <t>Type</t>
  </si>
  <si>
    <t>Y</t>
  </si>
  <si>
    <t>X1</t>
  </si>
  <si>
    <t>X2</t>
  </si>
  <si>
    <t>X3</t>
  </si>
  <si>
    <t>X4</t>
  </si>
  <si>
    <t>X5</t>
  </si>
  <si>
    <t>X1X2</t>
  </si>
  <si>
    <t>X1X3</t>
  </si>
  <si>
    <t>X1X4</t>
  </si>
  <si>
    <t>X1X5</t>
  </si>
  <si>
    <t>SSTO</t>
  </si>
  <si>
    <t>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</si>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</sst>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Sheet1!$C$24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Sheet1!$B$25:$B$44</c:f>
              <c:numCache>
                <c:formatCode>General</c:formatCode>
                <c:ptCount val="20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  <c:pt idx="4">
                  <c:v>3.6888999999999998</c:v>
                </c:pt>
                <c:pt idx="5">
                  <c:v>3.4657</c:v>
                </c:pt>
                <c:pt idx="6">
                  <c:v>3.1781000000000001</c:v>
                </c:pt>
                <c:pt idx="7">
                  <c:v>2.7726000000000002</c:v>
                </c:pt>
                <c:pt idx="8">
                  <c:v>3.6888999999999998</c:v>
                </c:pt>
                <c:pt idx="9">
                  <c:v>3.4657</c:v>
                </c:pt>
                <c:pt idx="10">
                  <c:v>3.1781000000000001</c:v>
                </c:pt>
                <c:pt idx="11">
                  <c:v>2.7726000000000002</c:v>
                </c:pt>
                <c:pt idx="12">
                  <c:v>3.6888999999999998</c:v>
                </c:pt>
                <c:pt idx="13">
                  <c:v>3.4657</c:v>
                </c:pt>
                <c:pt idx="14">
                  <c:v>3.1781000000000001</c:v>
                </c:pt>
                <c:pt idx="15">
                  <c:v>2.7726000000000002</c:v>
                </c:pt>
                <c:pt idx="16">
                  <c:v>3.6888999999999998</c:v>
                </c:pt>
                <c:pt idx="17">
                  <c:v>3.4657</c:v>
                </c:pt>
                <c:pt idx="18">
                  <c:v>3.1781000000000001</c:v>
                </c:pt>
                <c:pt idx="19">
                  <c:v>2.7726000000000002</c:v>
                </c:pt>
              </c:numCache>
            </c:numRef>
          </c:xVal>
          <c:yVal>
            <c:numRef>
              <c:f>Sheet1!$C$25:$C$44</c:f>
              <c:numCache>
                <c:formatCode>General</c:formatCode>
                <c:ptCount val="20"/>
                <c:pt idx="0">
                  <c:v>89.94</c:v>
                </c:pt>
                <c:pt idx="1">
                  <c:v>89.59</c:v>
                </c:pt>
                <c:pt idx="2">
                  <c:v>89.22</c:v>
                </c:pt>
                <c:pt idx="3">
                  <c:v>88.98</c:v>
                </c:pt>
                <c:pt idx="4">
                  <c:v>89</c:v>
                </c:pt>
                <c:pt idx="5">
                  <c:v>88.52</c:v>
                </c:pt>
                <c:pt idx="6">
                  <c:v>87.07</c:v>
                </c:pt>
                <c:pt idx="7">
                  <c:v>87.18</c:v>
                </c:pt>
                <c:pt idx="8">
                  <c:v>88.48</c:v>
                </c:pt>
                <c:pt idx="9">
                  <c:v>88.26</c:v>
                </c:pt>
                <c:pt idx="10">
                  <c:v>87.86</c:v>
                </c:pt>
                <c:pt idx="11">
                  <c:v>87.36</c:v>
                </c:pt>
                <c:pt idx="12">
                  <c:v>92.11</c:v>
                </c:pt>
                <c:pt idx="13">
                  <c:v>91.57</c:v>
                </c:pt>
                <c:pt idx="14">
                  <c:v>91.11</c:v>
                </c:pt>
                <c:pt idx="15">
                  <c:v>90.02</c:v>
                </c:pt>
                <c:pt idx="16">
                  <c:v>90.81</c:v>
                </c:pt>
                <c:pt idx="17">
                  <c:v>90.39</c:v>
                </c:pt>
                <c:pt idx="18">
                  <c:v>89.65</c:v>
                </c:pt>
                <c:pt idx="19">
                  <c:v>87.79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474816"/>
        <c:axId val="157477120"/>
      </c:scatterChart>
      <c:valAx>
        <c:axId val="157474816"/>
        <c:scaling>
          <c:orientation val="minMax"/>
          <c:min val="2.5"/>
        </c:scaling>
        <c:delete val="0"/>
        <c:axPos val="b"/>
        <c:numFmt formatCode="General" sourceLinked="1"/>
        <c:majorTickMark val="out"/>
        <c:minorTickMark val="none"/>
        <c:tickLblPos val="nextTo"/>
        <c:crossAx val="157477120"/>
        <c:crosses val="autoZero"/>
        <c:crossBetween val="midCat"/>
      </c:valAx>
      <c:valAx>
        <c:axId val="15747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474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6" zoomScale="150" zoomScaleNormal="150" workbookViewId="0">
      <selection activeCell="E8" sqref="E8"/>
    </sheetView>
  </sheetViews>
  <sheetFormatPr defaultRowHeight="15" x14ac:dyDescent="0.25"/>
  <sheetData>
    <row r="1" spans="1:9" x14ac:dyDescent="0.25">
      <c r="A1" t="s">
        <v>18</v>
      </c>
    </row>
    <row r="2" spans="1:9" ht="15.75" thickBot="1" x14ac:dyDescent="0.3"/>
    <row r="3" spans="1:9" x14ac:dyDescent="0.25">
      <c r="A3" s="5" t="s">
        <v>19</v>
      </c>
      <c r="B3" s="5"/>
    </row>
    <row r="4" spans="1:9" x14ac:dyDescent="0.25">
      <c r="A4" s="2" t="s">
        <v>20</v>
      </c>
      <c r="B4" s="2">
        <v>0.47811870079958735</v>
      </c>
    </row>
    <row r="5" spans="1:9" x14ac:dyDescent="0.25">
      <c r="A5" s="2" t="s">
        <v>21</v>
      </c>
      <c r="B5" s="2">
        <v>0.22859749205428534</v>
      </c>
    </row>
    <row r="6" spans="1:9" x14ac:dyDescent="0.25">
      <c r="A6" s="2" t="s">
        <v>22</v>
      </c>
      <c r="B6" s="2">
        <v>0.18574179716841233</v>
      </c>
    </row>
    <row r="7" spans="1:9" x14ac:dyDescent="0.25">
      <c r="A7" s="2" t="s">
        <v>23</v>
      </c>
      <c r="B7" s="2">
        <v>1.3257813215154246</v>
      </c>
    </row>
    <row r="8" spans="1:9" ht="15.75" thickBot="1" x14ac:dyDescent="0.3">
      <c r="A8" s="3" t="s">
        <v>24</v>
      </c>
      <c r="B8" s="3">
        <v>20</v>
      </c>
      <c r="E8">
        <f>FINV(0.05,1,18)</f>
        <v>4.4138734191705664</v>
      </c>
    </row>
    <row r="10" spans="1:9" ht="15.75" thickBot="1" x14ac:dyDescent="0.3">
      <c r="A10" t="s">
        <v>25</v>
      </c>
    </row>
    <row r="11" spans="1:9" x14ac:dyDescent="0.25">
      <c r="A11" s="4"/>
      <c r="B11" s="4" t="s">
        <v>30</v>
      </c>
      <c r="C11" s="4" t="s">
        <v>31</v>
      </c>
      <c r="D11" s="4" t="s">
        <v>32</v>
      </c>
      <c r="E11" s="4" t="s">
        <v>33</v>
      </c>
      <c r="F11" s="4" t="s">
        <v>34</v>
      </c>
    </row>
    <row r="12" spans="1:9" x14ac:dyDescent="0.25">
      <c r="A12" s="2" t="s">
        <v>26</v>
      </c>
      <c r="B12" s="2">
        <v>1</v>
      </c>
      <c r="C12" s="2">
        <v>9.3757649753746009</v>
      </c>
      <c r="D12" s="2">
        <v>9.3757649753746009</v>
      </c>
      <c r="E12" s="2">
        <v>5.3341216998826511</v>
      </c>
      <c r="F12" s="2">
        <v>3.2982514157500822E-2</v>
      </c>
    </row>
    <row r="13" spans="1:9" x14ac:dyDescent="0.25">
      <c r="A13" s="2" t="s">
        <v>27</v>
      </c>
      <c r="B13" s="2">
        <v>18</v>
      </c>
      <c r="C13" s="2">
        <v>31.638530024625339</v>
      </c>
      <c r="D13" s="2">
        <v>1.7576961124791854</v>
      </c>
      <c r="E13" s="2"/>
      <c r="F13" s="2"/>
    </row>
    <row r="14" spans="1:9" ht="15.75" thickBot="1" x14ac:dyDescent="0.3">
      <c r="A14" s="3" t="s">
        <v>28</v>
      </c>
      <c r="B14" s="3">
        <v>19</v>
      </c>
      <c r="C14" s="3">
        <v>41.01429499999994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35</v>
      </c>
      <c r="C16" s="4" t="s">
        <v>23</v>
      </c>
      <c r="D16" s="4" t="s">
        <v>36</v>
      </c>
      <c r="E16" s="4" t="s">
        <v>37</v>
      </c>
      <c r="F16" s="4" t="s">
        <v>38</v>
      </c>
      <c r="G16" s="4" t="s">
        <v>39</v>
      </c>
      <c r="H16" s="4" t="s">
        <v>40</v>
      </c>
      <c r="I16" s="4" t="s">
        <v>41</v>
      </c>
    </row>
    <row r="17" spans="1:9" x14ac:dyDescent="0.25">
      <c r="A17" s="2" t="s">
        <v>29</v>
      </c>
      <c r="B17" s="2">
        <v>82.697595900059639</v>
      </c>
      <c r="C17" s="2">
        <v>2.8505733063817993</v>
      </c>
      <c r="D17" s="2">
        <v>29.01086448642388</v>
      </c>
      <c r="E17" s="2">
        <v>1.4489526625760406E-16</v>
      </c>
      <c r="F17" s="2">
        <v>76.708763613359352</v>
      </c>
      <c r="G17" s="2">
        <v>88.686428186759926</v>
      </c>
      <c r="H17" s="2">
        <v>76.708763613359352</v>
      </c>
      <c r="I17" s="2">
        <v>88.686428186759926</v>
      </c>
    </row>
    <row r="18" spans="1:9" ht="15.75" thickBot="1" x14ac:dyDescent="0.3">
      <c r="A18" s="3" t="s">
        <v>7</v>
      </c>
      <c r="B18" s="3">
        <v>1.9985514562628441</v>
      </c>
      <c r="C18" s="3">
        <v>0.86533421200905791</v>
      </c>
      <c r="D18" s="3">
        <v>2.3095717568161103</v>
      </c>
      <c r="E18" s="3">
        <v>3.2982514157500774E-2</v>
      </c>
      <c r="F18" s="3">
        <v>0.18055173807840341</v>
      </c>
      <c r="G18" s="3">
        <v>3.8165511744472846</v>
      </c>
      <c r="H18" s="3">
        <v>0.18055173807840341</v>
      </c>
      <c r="I18" s="3">
        <v>3.8165511744472846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J13" sqref="J13"/>
    </sheetView>
  </sheetViews>
  <sheetFormatPr defaultRowHeight="15" x14ac:dyDescent="0.25"/>
  <sheetData>
    <row r="1" spans="1:9" x14ac:dyDescent="0.25">
      <c r="A1" t="s">
        <v>18</v>
      </c>
    </row>
    <row r="2" spans="1:9" ht="15.75" thickBot="1" x14ac:dyDescent="0.3"/>
    <row r="3" spans="1:9" x14ac:dyDescent="0.25">
      <c r="A3" s="5" t="s">
        <v>19</v>
      </c>
      <c r="B3" s="5"/>
    </row>
    <row r="4" spans="1:9" x14ac:dyDescent="0.25">
      <c r="A4" s="2" t="s">
        <v>20</v>
      </c>
      <c r="B4" s="2">
        <v>0.97035541579627194</v>
      </c>
    </row>
    <row r="5" spans="1:9" x14ac:dyDescent="0.25">
      <c r="A5" s="2" t="s">
        <v>21</v>
      </c>
      <c r="B5" s="2">
        <v>0.94158963296515585</v>
      </c>
    </row>
    <row r="6" spans="1:9" x14ac:dyDescent="0.25">
      <c r="A6" s="2" t="s">
        <v>22</v>
      </c>
      <c r="B6" s="2">
        <v>0.92072878759556864</v>
      </c>
    </row>
    <row r="7" spans="1:9" x14ac:dyDescent="0.25">
      <c r="A7" s="2" t="s">
        <v>23</v>
      </c>
      <c r="B7" s="2">
        <v>0.41366480777016384</v>
      </c>
    </row>
    <row r="8" spans="1:9" ht="15.75" thickBot="1" x14ac:dyDescent="0.3">
      <c r="A8" s="3" t="s">
        <v>24</v>
      </c>
      <c r="B8" s="3">
        <v>20</v>
      </c>
      <c r="E8">
        <f>FINV(0.05,4,14)</f>
        <v>3.1122498479613889</v>
      </c>
    </row>
    <row r="10" spans="1:9" ht="15.75" thickBot="1" x14ac:dyDescent="0.3">
      <c r="A10" t="s">
        <v>25</v>
      </c>
    </row>
    <row r="11" spans="1:9" x14ac:dyDescent="0.25">
      <c r="A11" s="4"/>
      <c r="B11" s="4" t="s">
        <v>30</v>
      </c>
      <c r="C11" s="4" t="s">
        <v>31</v>
      </c>
      <c r="D11" s="4" t="s">
        <v>32</v>
      </c>
      <c r="E11" s="4" t="s">
        <v>33</v>
      </c>
      <c r="F11" s="4" t="s">
        <v>34</v>
      </c>
    </row>
    <row r="12" spans="1:9" x14ac:dyDescent="0.25">
      <c r="A12" s="2" t="s">
        <v>26</v>
      </c>
      <c r="B12" s="2">
        <v>5</v>
      </c>
      <c r="C12" s="2">
        <v>38.618634975374569</v>
      </c>
      <c r="D12" s="2">
        <v>7.7237269950749141</v>
      </c>
      <c r="E12" s="2">
        <v>45.136695866500609</v>
      </c>
      <c r="F12" s="2">
        <v>3.8177522583204928E-8</v>
      </c>
    </row>
    <row r="13" spans="1:9" x14ac:dyDescent="0.25">
      <c r="A13" s="2" t="s">
        <v>27</v>
      </c>
      <c r="B13" s="2">
        <v>14</v>
      </c>
      <c r="C13" s="2">
        <v>2.3956600246253723</v>
      </c>
      <c r="D13" s="2">
        <v>0.1711185731875266</v>
      </c>
      <c r="E13" s="2"/>
      <c r="F13" s="2"/>
    </row>
    <row r="14" spans="1:9" ht="15.75" thickBot="1" x14ac:dyDescent="0.3">
      <c r="A14" s="3" t="s">
        <v>28</v>
      </c>
      <c r="B14" s="3">
        <v>19</v>
      </c>
      <c r="C14" s="3">
        <v>41.01429499999994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35</v>
      </c>
      <c r="C16" s="4" t="s">
        <v>23</v>
      </c>
      <c r="D16" s="4" t="s">
        <v>36</v>
      </c>
      <c r="E16" s="4" t="s">
        <v>37</v>
      </c>
      <c r="F16" s="4" t="s">
        <v>38</v>
      </c>
      <c r="G16" s="4" t="s">
        <v>39</v>
      </c>
      <c r="H16" s="4" t="s">
        <v>40</v>
      </c>
      <c r="I16" s="4" t="s">
        <v>41</v>
      </c>
    </row>
    <row r="17" spans="1:9" x14ac:dyDescent="0.25">
      <c r="A17" s="2" t="s">
        <v>29</v>
      </c>
      <c r="B17" s="2">
        <v>83.112095900059643</v>
      </c>
      <c r="C17" s="2">
        <v>0.90845965484300095</v>
      </c>
      <c r="D17" s="2">
        <v>91.486832086586162</v>
      </c>
      <c r="E17" s="2">
        <v>7.5899703386292476E-21</v>
      </c>
      <c r="F17" s="2">
        <v>81.163643725841965</v>
      </c>
      <c r="G17" s="2">
        <v>85.060548074277321</v>
      </c>
      <c r="H17" s="2">
        <v>81.163643725841965</v>
      </c>
      <c r="I17" s="2">
        <v>85.060548074277321</v>
      </c>
    </row>
    <row r="18" spans="1:9" x14ac:dyDescent="0.25">
      <c r="A18" s="2" t="s">
        <v>7</v>
      </c>
      <c r="B18" s="2">
        <v>1.9985514562628452</v>
      </c>
      <c r="C18" s="2">
        <v>0.26999800393816947</v>
      </c>
      <c r="D18" s="2">
        <v>7.4020971529868085</v>
      </c>
      <c r="E18" s="2">
        <v>3.3419679505405357E-6</v>
      </c>
      <c r="F18" s="2">
        <v>1.4194633316518805</v>
      </c>
      <c r="G18" s="2">
        <v>2.57763958087381</v>
      </c>
      <c r="H18" s="2">
        <v>1.4194633316518805</v>
      </c>
      <c r="I18" s="2">
        <v>2.57763958087381</v>
      </c>
    </row>
    <row r="19" spans="1:9" x14ac:dyDescent="0.25">
      <c r="A19" s="2" t="s">
        <v>8</v>
      </c>
      <c r="B19" s="2">
        <v>-0.22750000000000065</v>
      </c>
      <c r="C19" s="2">
        <v>0.2925051907125123</v>
      </c>
      <c r="D19" s="2">
        <v>-0.77776397555829435</v>
      </c>
      <c r="E19" s="2">
        <v>0.44965271459118838</v>
      </c>
      <c r="F19" s="2">
        <v>-0.85486123918705559</v>
      </c>
      <c r="G19" s="2">
        <v>0.39986123918705435</v>
      </c>
      <c r="H19" s="2">
        <v>-0.85486123918705559</v>
      </c>
      <c r="I19" s="2">
        <v>0.39986123918705435</v>
      </c>
    </row>
    <row r="20" spans="1:9" x14ac:dyDescent="0.25">
      <c r="A20" s="2" t="s">
        <v>9</v>
      </c>
      <c r="B20" s="2">
        <v>-1.7175000000000034</v>
      </c>
      <c r="C20" s="2">
        <v>0.29250519071251235</v>
      </c>
      <c r="D20" s="2">
        <v>-5.8716906726214031</v>
      </c>
      <c r="E20" s="2">
        <v>4.0627870183479956E-5</v>
      </c>
      <c r="F20" s="2">
        <v>-2.3448612391870585</v>
      </c>
      <c r="G20" s="2">
        <v>-1.0901387608129482</v>
      </c>
      <c r="H20" s="2">
        <v>-2.3448612391870585</v>
      </c>
      <c r="I20" s="2">
        <v>-1.0901387608129482</v>
      </c>
    </row>
    <row r="21" spans="1:9" x14ac:dyDescent="0.25">
      <c r="A21" s="2" t="s">
        <v>10</v>
      </c>
      <c r="B21" s="2">
        <v>-1.6699999999999995</v>
      </c>
      <c r="C21" s="2">
        <v>0.29250519071251235</v>
      </c>
      <c r="D21" s="2">
        <v>-5.7093003920103174</v>
      </c>
      <c r="E21" s="2">
        <v>5.3966725944459498E-5</v>
      </c>
      <c r="F21" s="2">
        <v>-2.2973612391870546</v>
      </c>
      <c r="G21" s="2">
        <v>-1.0426387608129444</v>
      </c>
      <c r="H21" s="2">
        <v>-2.2973612391870546</v>
      </c>
      <c r="I21" s="2">
        <v>-1.0426387608129444</v>
      </c>
    </row>
    <row r="22" spans="1:9" ht="15.75" thickBot="1" x14ac:dyDescent="0.3">
      <c r="A22" s="3" t="s">
        <v>11</v>
      </c>
      <c r="B22" s="3">
        <v>1.5424999999999935</v>
      </c>
      <c r="C22" s="3">
        <v>0.29250519071251246</v>
      </c>
      <c r="D22" s="3">
        <v>5.273410691422681</v>
      </c>
      <c r="E22" s="3">
        <v>1.1772181754456671E-4</v>
      </c>
      <c r="F22" s="3">
        <v>0.91513876081293821</v>
      </c>
      <c r="G22" s="3">
        <v>2.1698612391870489</v>
      </c>
      <c r="H22" s="3">
        <v>0.91513876081293821</v>
      </c>
      <c r="I22" s="3">
        <v>2.1698612391870489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3" workbookViewId="0">
      <selection activeCell="E9" sqref="E9"/>
    </sheetView>
  </sheetViews>
  <sheetFormatPr defaultRowHeight="15" x14ac:dyDescent="0.25"/>
  <sheetData>
    <row r="1" spans="1:9" x14ac:dyDescent="0.25">
      <c r="A1" t="s">
        <v>18</v>
      </c>
    </row>
    <row r="2" spans="1:9" ht="15.75" thickBot="1" x14ac:dyDescent="0.3"/>
    <row r="3" spans="1:9" x14ac:dyDescent="0.25">
      <c r="A3" s="5" t="s">
        <v>19</v>
      </c>
      <c r="B3" s="5"/>
    </row>
    <row r="4" spans="1:9" x14ac:dyDescent="0.25">
      <c r="A4" s="2" t="s">
        <v>20</v>
      </c>
      <c r="B4" s="2">
        <v>0.98964492887942979</v>
      </c>
    </row>
    <row r="5" spans="1:9" x14ac:dyDescent="0.25">
      <c r="A5" s="2" t="s">
        <v>21</v>
      </c>
      <c r="B5" s="2">
        <v>0.9793970852567716</v>
      </c>
    </row>
    <row r="6" spans="1:9" x14ac:dyDescent="0.25">
      <c r="A6" s="2" t="s">
        <v>22</v>
      </c>
      <c r="B6" s="2">
        <v>0.96085446198786606</v>
      </c>
    </row>
    <row r="7" spans="1:9" x14ac:dyDescent="0.25">
      <c r="A7" s="2" t="s">
        <v>23</v>
      </c>
      <c r="B7" s="2">
        <v>0.29069124911813521</v>
      </c>
    </row>
    <row r="8" spans="1:9" ht="15.75" thickBot="1" x14ac:dyDescent="0.3">
      <c r="A8" s="3" t="s">
        <v>24</v>
      </c>
      <c r="B8" s="3">
        <v>20</v>
      </c>
      <c r="E8">
        <f>FINV(0.05,4,10)</f>
        <v>3.4780496907652281</v>
      </c>
    </row>
    <row r="10" spans="1:9" ht="15.75" thickBot="1" x14ac:dyDescent="0.3">
      <c r="A10" t="s">
        <v>25</v>
      </c>
    </row>
    <row r="11" spans="1:9" x14ac:dyDescent="0.25">
      <c r="A11" s="4"/>
      <c r="B11" s="4" t="s">
        <v>30</v>
      </c>
      <c r="C11" s="4" t="s">
        <v>31</v>
      </c>
      <c r="D11" s="4" t="s">
        <v>32</v>
      </c>
      <c r="E11" s="4" t="s">
        <v>33</v>
      </c>
      <c r="F11" s="4" t="s">
        <v>34</v>
      </c>
    </row>
    <row r="12" spans="1:9" x14ac:dyDescent="0.25">
      <c r="A12" s="2" t="s">
        <v>26</v>
      </c>
      <c r="B12" s="2">
        <v>9</v>
      </c>
      <c r="C12" s="2">
        <v>40.169280976861323</v>
      </c>
      <c r="D12" s="2">
        <v>4.4632534418734799</v>
      </c>
      <c r="E12" s="2">
        <v>52.818690810546713</v>
      </c>
      <c r="F12" s="2">
        <v>2.9862298987685348E-7</v>
      </c>
    </row>
    <row r="13" spans="1:9" x14ac:dyDescent="0.25">
      <c r="A13" s="2" t="s">
        <v>27</v>
      </c>
      <c r="B13" s="2">
        <v>10</v>
      </c>
      <c r="C13" s="2">
        <v>0.8450140231386174</v>
      </c>
      <c r="D13" s="2">
        <v>8.4501402313861745E-2</v>
      </c>
      <c r="E13" s="2"/>
      <c r="F13" s="2"/>
    </row>
    <row r="14" spans="1:9" ht="15.75" thickBot="1" x14ac:dyDescent="0.3">
      <c r="A14" s="3" t="s">
        <v>28</v>
      </c>
      <c r="B14" s="3">
        <v>19</v>
      </c>
      <c r="C14" s="3">
        <v>41.01429499999994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35</v>
      </c>
      <c r="C16" s="4" t="s">
        <v>23</v>
      </c>
      <c r="D16" s="4" t="s">
        <v>36</v>
      </c>
      <c r="E16" s="4" t="s">
        <v>37</v>
      </c>
      <c r="F16" s="4" t="s">
        <v>38</v>
      </c>
      <c r="G16" s="4" t="s">
        <v>39</v>
      </c>
      <c r="H16" s="4" t="s">
        <v>40</v>
      </c>
      <c r="I16" s="4" t="s">
        <v>41</v>
      </c>
    </row>
    <row r="17" spans="1:9" x14ac:dyDescent="0.25">
      <c r="A17" s="2" t="s">
        <v>29</v>
      </c>
      <c r="B17" s="2">
        <v>78.803404237271351</v>
      </c>
      <c r="C17" s="2">
        <v>1.3975819342332561</v>
      </c>
      <c r="D17" s="2">
        <v>56.385534405540682</v>
      </c>
      <c r="E17" s="2">
        <v>7.4674526275819288E-14</v>
      </c>
      <c r="F17" s="2">
        <v>75.689397630772106</v>
      </c>
      <c r="G17" s="2">
        <v>81.917410843770597</v>
      </c>
      <c r="H17" s="2">
        <v>75.689397630772106</v>
      </c>
      <c r="I17" s="2">
        <v>81.917410843770597</v>
      </c>
    </row>
    <row r="18" spans="1:9" x14ac:dyDescent="0.25">
      <c r="A18" s="2" t="s">
        <v>7</v>
      </c>
      <c r="B18" s="2">
        <v>3.3136504353898508</v>
      </c>
      <c r="C18" s="2">
        <v>0.42425692371085766</v>
      </c>
      <c r="D18" s="2">
        <v>7.810480513567744</v>
      </c>
      <c r="E18" s="2">
        <v>1.4517389733430304E-5</v>
      </c>
      <c r="F18" s="2">
        <v>2.3683471004455119</v>
      </c>
      <c r="G18" s="2">
        <v>4.2589537703341893</v>
      </c>
      <c r="H18" s="2">
        <v>2.3683471004455119</v>
      </c>
      <c r="I18" s="2">
        <v>4.2589537703341893</v>
      </c>
    </row>
    <row r="19" spans="1:9" x14ac:dyDescent="0.25">
      <c r="A19" s="2" t="s">
        <v>8</v>
      </c>
      <c r="B19" s="2">
        <v>7.2233230227984606</v>
      </c>
      <c r="C19" s="2">
        <v>1.9764793259202913</v>
      </c>
      <c r="D19" s="2">
        <v>3.6546413251426881</v>
      </c>
      <c r="E19" s="2">
        <v>4.4281621227611001E-3</v>
      </c>
      <c r="F19" s="2">
        <v>2.8194526465678171</v>
      </c>
      <c r="G19" s="2">
        <v>11.627193399029103</v>
      </c>
      <c r="H19" s="2">
        <v>2.8194526465678171</v>
      </c>
      <c r="I19" s="2">
        <v>11.627193399029103</v>
      </c>
    </row>
    <row r="20" spans="1:9" x14ac:dyDescent="0.25">
      <c r="A20" s="2" t="s">
        <v>9</v>
      </c>
      <c r="B20" s="2">
        <v>2.0524441254439254</v>
      </c>
      <c r="C20" s="2">
        <v>1.9764793259202953</v>
      </c>
      <c r="D20" s="2">
        <v>1.0384344012747309</v>
      </c>
      <c r="E20" s="2">
        <v>0.32352490101113029</v>
      </c>
      <c r="F20" s="2">
        <v>-2.351426250786727</v>
      </c>
      <c r="G20" s="2">
        <v>6.4563145016745782</v>
      </c>
      <c r="H20" s="2">
        <v>-2.351426250786727</v>
      </c>
      <c r="I20" s="2">
        <v>6.4563145016745782</v>
      </c>
    </row>
    <row r="21" spans="1:9" x14ac:dyDescent="0.25">
      <c r="A21" s="2" t="s">
        <v>10</v>
      </c>
      <c r="B21" s="2">
        <v>5.1150993060395233</v>
      </c>
      <c r="C21" s="2">
        <v>1.976479325920294</v>
      </c>
      <c r="D21" s="2">
        <v>2.5879852315975103</v>
      </c>
      <c r="E21" s="2">
        <v>2.7043279149200242E-2</v>
      </c>
      <c r="F21" s="2">
        <v>0.71122892980887453</v>
      </c>
      <c r="G21" s="2">
        <v>9.5189696822701713</v>
      </c>
      <c r="H21" s="2">
        <v>0.71122892980887453</v>
      </c>
      <c r="I21" s="2">
        <v>9.5189696822701713</v>
      </c>
    </row>
    <row r="22" spans="1:9" x14ac:dyDescent="0.25">
      <c r="A22" s="2" t="s">
        <v>11</v>
      </c>
      <c r="B22" s="2">
        <v>5.0800918596594959</v>
      </c>
      <c r="C22" s="2">
        <v>1.9764793259202946</v>
      </c>
      <c r="D22" s="2">
        <v>2.5702732090527114</v>
      </c>
      <c r="E22" s="2">
        <v>2.7877598883084012E-2</v>
      </c>
      <c r="F22" s="2">
        <v>0.67622148342884536</v>
      </c>
      <c r="G22" s="2">
        <v>9.4839622358901465</v>
      </c>
      <c r="H22" s="2">
        <v>0.67622148342884536</v>
      </c>
      <c r="I22" s="2">
        <v>9.4839622358901465</v>
      </c>
    </row>
    <row r="23" spans="1:9" x14ac:dyDescent="0.25">
      <c r="A23" s="2" t="s">
        <v>12</v>
      </c>
      <c r="B23" s="2">
        <v>-2.2741403929092692</v>
      </c>
      <c r="C23" s="2">
        <v>0.59998989544258108</v>
      </c>
      <c r="D23" s="2">
        <v>-3.7902978203187159</v>
      </c>
      <c r="E23" s="2">
        <v>3.5416563864821022E-3</v>
      </c>
      <c r="F23" s="2">
        <v>-3.6110011897440666</v>
      </c>
      <c r="G23" s="2">
        <v>-0.93727959607447175</v>
      </c>
      <c r="H23" s="2">
        <v>-3.6110011897440666</v>
      </c>
      <c r="I23" s="2">
        <v>-0.93727959607447175</v>
      </c>
    </row>
    <row r="24" spans="1:9" x14ac:dyDescent="0.25">
      <c r="A24" s="2" t="s">
        <v>13</v>
      </c>
      <c r="B24" s="2">
        <v>-1.1506624420483111</v>
      </c>
      <c r="C24" s="2">
        <v>0.5999898954425833</v>
      </c>
      <c r="D24" s="2">
        <v>-1.9178030343319759</v>
      </c>
      <c r="E24" s="2">
        <v>8.4113789080959608E-2</v>
      </c>
      <c r="F24" s="2">
        <v>-2.4875232388831137</v>
      </c>
      <c r="G24" s="2">
        <v>0.18619835478649116</v>
      </c>
      <c r="H24" s="2">
        <v>-2.4875232388831137</v>
      </c>
      <c r="I24" s="2">
        <v>0.18619835478649116</v>
      </c>
    </row>
    <row r="25" spans="1:9" x14ac:dyDescent="0.25">
      <c r="A25" s="2" t="s">
        <v>14</v>
      </c>
      <c r="B25" s="2">
        <v>-2.0709481831135577</v>
      </c>
      <c r="C25" s="2">
        <v>0.59998989544258219</v>
      </c>
      <c r="D25" s="2">
        <v>-3.4516384339871657</v>
      </c>
      <c r="E25" s="2">
        <v>6.2091108747768442E-3</v>
      </c>
      <c r="F25" s="2">
        <v>-3.4078089799483573</v>
      </c>
      <c r="G25" s="2">
        <v>-0.7340873862787578</v>
      </c>
      <c r="H25" s="2">
        <v>-3.4078089799483573</v>
      </c>
      <c r="I25" s="2">
        <v>-0.7340873862787578</v>
      </c>
    </row>
    <row r="26" spans="1:9" ht="15.75" thickBot="1" x14ac:dyDescent="0.3">
      <c r="A26" s="3" t="s">
        <v>15</v>
      </c>
      <c r="B26" s="3">
        <v>-1.0797438775638872</v>
      </c>
      <c r="C26" s="3">
        <v>0.5999898954425823</v>
      </c>
      <c r="D26" s="3">
        <v>-1.7996034362668969</v>
      </c>
      <c r="E26" s="3">
        <v>0.10211818457677578</v>
      </c>
      <c r="F26" s="3">
        <v>-2.4166046743986875</v>
      </c>
      <c r="G26" s="3">
        <v>0.25711691927091285</v>
      </c>
      <c r="H26" s="3">
        <v>-2.4166046743986875</v>
      </c>
      <c r="I26" s="3">
        <v>0.25711691927091285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F25" sqref="F25"/>
    </sheetView>
  </sheetViews>
  <sheetFormatPr defaultRowHeight="15" x14ac:dyDescent="0.25"/>
  <sheetData>
    <row r="1" spans="1:15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N1" t="s">
        <v>16</v>
      </c>
      <c r="O1">
        <f>DEVSQ(B2:B21)</f>
        <v>41.01429499999994</v>
      </c>
    </row>
    <row r="2" spans="1:15" x14ac:dyDescent="0.25">
      <c r="A2" s="1" t="s">
        <v>0</v>
      </c>
      <c r="B2">
        <v>89.94</v>
      </c>
      <c r="C2">
        <v>3.6888999999999998</v>
      </c>
      <c r="D2">
        <v>1</v>
      </c>
      <c r="E2">
        <v>0</v>
      </c>
      <c r="F2">
        <v>0</v>
      </c>
      <c r="G2">
        <v>0</v>
      </c>
      <c r="H2">
        <f>$C2*D2</f>
        <v>3.6888999999999998</v>
      </c>
      <c r="I2">
        <f t="shared" ref="I2:K2" si="0">$C2*E2</f>
        <v>0</v>
      </c>
      <c r="J2">
        <f t="shared" si="0"/>
        <v>0</v>
      </c>
      <c r="K2">
        <f t="shared" si="0"/>
        <v>0</v>
      </c>
      <c r="N2" t="s">
        <v>17</v>
      </c>
      <c r="O2">
        <v>20</v>
      </c>
    </row>
    <row r="3" spans="1:15" x14ac:dyDescent="0.25">
      <c r="A3" s="1" t="s">
        <v>0</v>
      </c>
      <c r="B3">
        <v>89.59</v>
      </c>
      <c r="C3">
        <v>3.4657</v>
      </c>
      <c r="D3">
        <v>1</v>
      </c>
      <c r="E3">
        <v>0</v>
      </c>
      <c r="F3">
        <v>0</v>
      </c>
      <c r="G3">
        <v>0</v>
      </c>
      <c r="H3">
        <f t="shared" ref="H3:H21" si="1">$C3*D3</f>
        <v>3.4657</v>
      </c>
      <c r="I3">
        <f t="shared" ref="I3:I21" si="2">$C3*E3</f>
        <v>0</v>
      </c>
      <c r="J3">
        <f t="shared" ref="J3:J21" si="3">$C3*F3</f>
        <v>0</v>
      </c>
      <c r="K3">
        <f t="shared" ref="K3:K21" si="4">$C3*G3</f>
        <v>0</v>
      </c>
    </row>
    <row r="4" spans="1:15" x14ac:dyDescent="0.25">
      <c r="A4" s="1" t="s">
        <v>0</v>
      </c>
      <c r="B4">
        <v>89.22</v>
      </c>
      <c r="C4">
        <v>3.1781000000000001</v>
      </c>
      <c r="D4">
        <v>1</v>
      </c>
      <c r="E4">
        <v>0</v>
      </c>
      <c r="F4">
        <v>0</v>
      </c>
      <c r="G4">
        <v>0</v>
      </c>
      <c r="H4">
        <f t="shared" si="1"/>
        <v>3.1781000000000001</v>
      </c>
      <c r="I4">
        <f t="shared" si="2"/>
        <v>0</v>
      </c>
      <c r="J4">
        <f t="shared" si="3"/>
        <v>0</v>
      </c>
      <c r="K4">
        <f t="shared" si="4"/>
        <v>0</v>
      </c>
    </row>
    <row r="5" spans="1:15" x14ac:dyDescent="0.25">
      <c r="A5" s="1" t="s">
        <v>0</v>
      </c>
      <c r="B5">
        <v>88.98</v>
      </c>
      <c r="C5">
        <v>2.7726000000000002</v>
      </c>
      <c r="D5">
        <v>1</v>
      </c>
      <c r="E5">
        <v>0</v>
      </c>
      <c r="F5">
        <v>0</v>
      </c>
      <c r="G5">
        <v>0</v>
      </c>
      <c r="H5">
        <f t="shared" si="1"/>
        <v>2.7726000000000002</v>
      </c>
      <c r="I5">
        <f t="shared" si="2"/>
        <v>0</v>
      </c>
      <c r="J5">
        <f t="shared" si="3"/>
        <v>0</v>
      </c>
      <c r="K5">
        <f t="shared" si="4"/>
        <v>0</v>
      </c>
    </row>
    <row r="6" spans="1:15" x14ac:dyDescent="0.25">
      <c r="A6" s="1" t="s">
        <v>1</v>
      </c>
      <c r="B6">
        <v>89</v>
      </c>
      <c r="C6">
        <v>3.6888999999999998</v>
      </c>
      <c r="D6">
        <v>0</v>
      </c>
      <c r="E6">
        <v>1</v>
      </c>
      <c r="F6">
        <v>0</v>
      </c>
      <c r="G6">
        <v>0</v>
      </c>
      <c r="H6">
        <f t="shared" si="1"/>
        <v>0</v>
      </c>
      <c r="I6">
        <f t="shared" si="2"/>
        <v>3.6888999999999998</v>
      </c>
      <c r="J6">
        <f t="shared" si="3"/>
        <v>0</v>
      </c>
      <c r="K6">
        <f t="shared" si="4"/>
        <v>0</v>
      </c>
    </row>
    <row r="7" spans="1:15" x14ac:dyDescent="0.25">
      <c r="A7" s="1" t="s">
        <v>1</v>
      </c>
      <c r="B7">
        <v>88.52</v>
      </c>
      <c r="C7">
        <v>3.4657</v>
      </c>
      <c r="D7">
        <v>0</v>
      </c>
      <c r="E7">
        <v>1</v>
      </c>
      <c r="F7">
        <v>0</v>
      </c>
      <c r="G7">
        <v>0</v>
      </c>
      <c r="H7">
        <f t="shared" si="1"/>
        <v>0</v>
      </c>
      <c r="I7">
        <f t="shared" si="2"/>
        <v>3.4657</v>
      </c>
      <c r="J7">
        <f t="shared" si="3"/>
        <v>0</v>
      </c>
      <c r="K7">
        <f t="shared" si="4"/>
        <v>0</v>
      </c>
    </row>
    <row r="8" spans="1:15" x14ac:dyDescent="0.25">
      <c r="A8" s="1" t="s">
        <v>1</v>
      </c>
      <c r="B8">
        <v>87.07</v>
      </c>
      <c r="C8">
        <v>3.1781000000000001</v>
      </c>
      <c r="D8">
        <v>0</v>
      </c>
      <c r="E8">
        <v>1</v>
      </c>
      <c r="F8">
        <v>0</v>
      </c>
      <c r="G8">
        <v>0</v>
      </c>
      <c r="H8">
        <f t="shared" si="1"/>
        <v>0</v>
      </c>
      <c r="I8">
        <f t="shared" si="2"/>
        <v>3.1781000000000001</v>
      </c>
      <c r="J8">
        <f t="shared" si="3"/>
        <v>0</v>
      </c>
      <c r="K8">
        <f t="shared" si="4"/>
        <v>0</v>
      </c>
    </row>
    <row r="9" spans="1:15" x14ac:dyDescent="0.25">
      <c r="A9" s="1" t="s">
        <v>1</v>
      </c>
      <c r="B9">
        <v>87.18</v>
      </c>
      <c r="C9">
        <v>2.7726000000000002</v>
      </c>
      <c r="D9">
        <v>0</v>
      </c>
      <c r="E9">
        <v>1</v>
      </c>
      <c r="F9">
        <v>0</v>
      </c>
      <c r="G9">
        <v>0</v>
      </c>
      <c r="H9">
        <f t="shared" si="1"/>
        <v>0</v>
      </c>
      <c r="I9">
        <f t="shared" si="2"/>
        <v>2.7726000000000002</v>
      </c>
      <c r="J9">
        <f t="shared" si="3"/>
        <v>0</v>
      </c>
      <c r="K9">
        <f t="shared" si="4"/>
        <v>0</v>
      </c>
    </row>
    <row r="10" spans="1:15" x14ac:dyDescent="0.25">
      <c r="A10" s="1" t="s">
        <v>2</v>
      </c>
      <c r="B10">
        <v>88.48</v>
      </c>
      <c r="C10">
        <v>3.6888999999999998</v>
      </c>
      <c r="D10">
        <v>0</v>
      </c>
      <c r="E10">
        <v>0</v>
      </c>
      <c r="F10">
        <v>1</v>
      </c>
      <c r="G10">
        <v>0</v>
      </c>
      <c r="H10">
        <f t="shared" si="1"/>
        <v>0</v>
      </c>
      <c r="I10">
        <f t="shared" si="2"/>
        <v>0</v>
      </c>
      <c r="J10">
        <f t="shared" si="3"/>
        <v>3.6888999999999998</v>
      </c>
      <c r="K10">
        <f t="shared" si="4"/>
        <v>0</v>
      </c>
    </row>
    <row r="11" spans="1:15" x14ac:dyDescent="0.25">
      <c r="A11" s="1" t="s">
        <v>2</v>
      </c>
      <c r="B11">
        <v>88.26</v>
      </c>
      <c r="C11">
        <v>3.4657</v>
      </c>
      <c r="D11">
        <v>0</v>
      </c>
      <c r="E11">
        <v>0</v>
      </c>
      <c r="F11">
        <v>1</v>
      </c>
      <c r="G11">
        <v>0</v>
      </c>
      <c r="H11">
        <f t="shared" si="1"/>
        <v>0</v>
      </c>
      <c r="I11">
        <f t="shared" si="2"/>
        <v>0</v>
      </c>
      <c r="J11">
        <f t="shared" si="3"/>
        <v>3.4657</v>
      </c>
      <c r="K11">
        <f t="shared" si="4"/>
        <v>0</v>
      </c>
    </row>
    <row r="12" spans="1:15" x14ac:dyDescent="0.25">
      <c r="A12" s="1" t="s">
        <v>2</v>
      </c>
      <c r="B12">
        <v>87.86</v>
      </c>
      <c r="C12">
        <v>3.1781000000000001</v>
      </c>
      <c r="D12">
        <v>0</v>
      </c>
      <c r="E12">
        <v>0</v>
      </c>
      <c r="F12">
        <v>1</v>
      </c>
      <c r="G12">
        <v>0</v>
      </c>
      <c r="H12">
        <f t="shared" si="1"/>
        <v>0</v>
      </c>
      <c r="I12">
        <f t="shared" si="2"/>
        <v>0</v>
      </c>
      <c r="J12">
        <f t="shared" si="3"/>
        <v>3.1781000000000001</v>
      </c>
      <c r="K12">
        <f t="shared" si="4"/>
        <v>0</v>
      </c>
    </row>
    <row r="13" spans="1:15" x14ac:dyDescent="0.25">
      <c r="A13" s="1" t="s">
        <v>2</v>
      </c>
      <c r="B13">
        <v>87.36</v>
      </c>
      <c r="C13">
        <v>2.7726000000000002</v>
      </c>
      <c r="D13">
        <v>0</v>
      </c>
      <c r="E13">
        <v>0</v>
      </c>
      <c r="F13">
        <v>1</v>
      </c>
      <c r="G13">
        <v>0</v>
      </c>
      <c r="H13">
        <f t="shared" si="1"/>
        <v>0</v>
      </c>
      <c r="I13">
        <f t="shared" si="2"/>
        <v>0</v>
      </c>
      <c r="J13">
        <f t="shared" si="3"/>
        <v>2.7726000000000002</v>
      </c>
      <c r="K13">
        <f t="shared" si="4"/>
        <v>0</v>
      </c>
    </row>
    <row r="14" spans="1:15" x14ac:dyDescent="0.25">
      <c r="A14" s="1" t="s">
        <v>3</v>
      </c>
      <c r="B14">
        <v>92.11</v>
      </c>
      <c r="C14">
        <v>3.6888999999999998</v>
      </c>
      <c r="D14">
        <v>0</v>
      </c>
      <c r="E14">
        <v>0</v>
      </c>
      <c r="F14">
        <v>0</v>
      </c>
      <c r="G14">
        <v>1</v>
      </c>
      <c r="H14">
        <f t="shared" si="1"/>
        <v>0</v>
      </c>
      <c r="I14">
        <f t="shared" si="2"/>
        <v>0</v>
      </c>
      <c r="J14">
        <f t="shared" si="3"/>
        <v>0</v>
      </c>
      <c r="K14">
        <f t="shared" si="4"/>
        <v>3.6888999999999998</v>
      </c>
    </row>
    <row r="15" spans="1:15" x14ac:dyDescent="0.25">
      <c r="A15" s="1" t="s">
        <v>3</v>
      </c>
      <c r="B15">
        <v>91.57</v>
      </c>
      <c r="C15">
        <v>3.4657</v>
      </c>
      <c r="D15">
        <v>0</v>
      </c>
      <c r="E15">
        <v>0</v>
      </c>
      <c r="F15">
        <v>0</v>
      </c>
      <c r="G15">
        <v>1</v>
      </c>
      <c r="H15">
        <f t="shared" si="1"/>
        <v>0</v>
      </c>
      <c r="I15">
        <f t="shared" si="2"/>
        <v>0</v>
      </c>
      <c r="J15">
        <f t="shared" si="3"/>
        <v>0</v>
      </c>
      <c r="K15">
        <f t="shared" si="4"/>
        <v>3.4657</v>
      </c>
    </row>
    <row r="16" spans="1:15" x14ac:dyDescent="0.25">
      <c r="A16" s="1" t="s">
        <v>3</v>
      </c>
      <c r="B16">
        <v>91.11</v>
      </c>
      <c r="C16">
        <v>3.1781000000000001</v>
      </c>
      <c r="D16">
        <v>0</v>
      </c>
      <c r="E16">
        <v>0</v>
      </c>
      <c r="F16">
        <v>0</v>
      </c>
      <c r="G16">
        <v>1</v>
      </c>
      <c r="H16">
        <f t="shared" si="1"/>
        <v>0</v>
      </c>
      <c r="I16">
        <f t="shared" si="2"/>
        <v>0</v>
      </c>
      <c r="J16">
        <f t="shared" si="3"/>
        <v>0</v>
      </c>
      <c r="K16">
        <f t="shared" si="4"/>
        <v>3.1781000000000001</v>
      </c>
    </row>
    <row r="17" spans="1:11" x14ac:dyDescent="0.25">
      <c r="A17" s="1" t="s">
        <v>3</v>
      </c>
      <c r="B17">
        <v>90.02</v>
      </c>
      <c r="C17">
        <v>2.7726000000000002</v>
      </c>
      <c r="D17">
        <v>0</v>
      </c>
      <c r="E17">
        <v>0</v>
      </c>
      <c r="F17">
        <v>0</v>
      </c>
      <c r="G17">
        <v>1</v>
      </c>
      <c r="H17">
        <f t="shared" si="1"/>
        <v>0</v>
      </c>
      <c r="I17">
        <f t="shared" si="2"/>
        <v>0</v>
      </c>
      <c r="J17">
        <f t="shared" si="3"/>
        <v>0</v>
      </c>
      <c r="K17">
        <f t="shared" si="4"/>
        <v>2.7726000000000002</v>
      </c>
    </row>
    <row r="18" spans="1:11" x14ac:dyDescent="0.25">
      <c r="A18" s="1" t="s">
        <v>4</v>
      </c>
      <c r="B18">
        <v>90.81</v>
      </c>
      <c r="C18">
        <v>3.6888999999999998</v>
      </c>
      <c r="D18">
        <v>0</v>
      </c>
      <c r="E18">
        <v>0</v>
      </c>
      <c r="F18">
        <v>0</v>
      </c>
      <c r="G18">
        <v>0</v>
      </c>
      <c r="H18">
        <f t="shared" si="1"/>
        <v>0</v>
      </c>
      <c r="I18">
        <f t="shared" si="2"/>
        <v>0</v>
      </c>
      <c r="J18">
        <f t="shared" si="3"/>
        <v>0</v>
      </c>
      <c r="K18">
        <f t="shared" si="4"/>
        <v>0</v>
      </c>
    </row>
    <row r="19" spans="1:11" x14ac:dyDescent="0.25">
      <c r="A19" s="1" t="s">
        <v>4</v>
      </c>
      <c r="B19">
        <v>90.39</v>
      </c>
      <c r="C19">
        <v>3.4657</v>
      </c>
      <c r="D19">
        <v>0</v>
      </c>
      <c r="E19">
        <v>0</v>
      </c>
      <c r="F19">
        <v>0</v>
      </c>
      <c r="G19">
        <v>0</v>
      </c>
      <c r="H19">
        <f t="shared" si="1"/>
        <v>0</v>
      </c>
      <c r="I19">
        <f t="shared" si="2"/>
        <v>0</v>
      </c>
      <c r="J19">
        <f t="shared" si="3"/>
        <v>0</v>
      </c>
      <c r="K19">
        <f t="shared" si="4"/>
        <v>0</v>
      </c>
    </row>
    <row r="20" spans="1:11" x14ac:dyDescent="0.25">
      <c r="A20" s="1" t="s">
        <v>4</v>
      </c>
      <c r="B20">
        <v>89.65</v>
      </c>
      <c r="C20">
        <v>3.1781000000000001</v>
      </c>
      <c r="D20">
        <v>0</v>
      </c>
      <c r="E20">
        <v>0</v>
      </c>
      <c r="F20">
        <v>0</v>
      </c>
      <c r="G20">
        <v>0</v>
      </c>
      <c r="H20">
        <f t="shared" si="1"/>
        <v>0</v>
      </c>
      <c r="I20">
        <f t="shared" si="2"/>
        <v>0</v>
      </c>
      <c r="J20">
        <f t="shared" si="3"/>
        <v>0</v>
      </c>
      <c r="K20">
        <f t="shared" si="4"/>
        <v>0</v>
      </c>
    </row>
    <row r="21" spans="1:11" x14ac:dyDescent="0.25">
      <c r="A21" s="1" t="s">
        <v>4</v>
      </c>
      <c r="B21">
        <v>87.79</v>
      </c>
      <c r="C21">
        <v>2.7726000000000002</v>
      </c>
      <c r="D21">
        <v>0</v>
      </c>
      <c r="E21">
        <v>0</v>
      </c>
      <c r="F21">
        <v>0</v>
      </c>
      <c r="G21">
        <v>0</v>
      </c>
      <c r="H21">
        <f t="shared" si="1"/>
        <v>0</v>
      </c>
      <c r="I21">
        <f t="shared" si="2"/>
        <v>0</v>
      </c>
      <c r="J21">
        <f t="shared" si="3"/>
        <v>0</v>
      </c>
      <c r="K21">
        <f t="shared" si="4"/>
        <v>0</v>
      </c>
    </row>
    <row r="24" spans="1:11" x14ac:dyDescent="0.25">
      <c r="B24" t="s">
        <v>7</v>
      </c>
      <c r="C24" t="s">
        <v>6</v>
      </c>
    </row>
    <row r="25" spans="1:11" x14ac:dyDescent="0.25">
      <c r="B25">
        <v>3.6888999999999998</v>
      </c>
      <c r="C25">
        <v>89.94</v>
      </c>
    </row>
    <row r="26" spans="1:11" x14ac:dyDescent="0.25">
      <c r="B26">
        <v>3.4657</v>
      </c>
      <c r="C26">
        <v>89.59</v>
      </c>
    </row>
    <row r="27" spans="1:11" x14ac:dyDescent="0.25">
      <c r="B27">
        <v>3.1781000000000001</v>
      </c>
      <c r="C27">
        <v>89.22</v>
      </c>
    </row>
    <row r="28" spans="1:11" x14ac:dyDescent="0.25">
      <c r="B28">
        <v>2.7726000000000002</v>
      </c>
      <c r="C28">
        <v>88.98</v>
      </c>
    </row>
    <row r="29" spans="1:11" x14ac:dyDescent="0.25">
      <c r="B29">
        <v>3.6888999999999998</v>
      </c>
      <c r="C29">
        <v>89</v>
      </c>
    </row>
    <row r="30" spans="1:11" x14ac:dyDescent="0.25">
      <c r="B30">
        <v>3.4657</v>
      </c>
      <c r="C30">
        <v>88.52</v>
      </c>
    </row>
    <row r="31" spans="1:11" x14ac:dyDescent="0.25">
      <c r="B31">
        <v>3.1781000000000001</v>
      </c>
      <c r="C31">
        <v>87.07</v>
      </c>
    </row>
    <row r="32" spans="1:11" x14ac:dyDescent="0.25">
      <c r="B32">
        <v>2.7726000000000002</v>
      </c>
      <c r="C32">
        <v>87.18</v>
      </c>
    </row>
    <row r="33" spans="2:3" x14ac:dyDescent="0.25">
      <c r="B33">
        <v>3.6888999999999998</v>
      </c>
      <c r="C33">
        <v>88.48</v>
      </c>
    </row>
    <row r="34" spans="2:3" x14ac:dyDescent="0.25">
      <c r="B34">
        <v>3.4657</v>
      </c>
      <c r="C34">
        <v>88.26</v>
      </c>
    </row>
    <row r="35" spans="2:3" x14ac:dyDescent="0.25">
      <c r="B35">
        <v>3.1781000000000001</v>
      </c>
      <c r="C35">
        <v>87.86</v>
      </c>
    </row>
    <row r="36" spans="2:3" x14ac:dyDescent="0.25">
      <c r="B36">
        <v>2.7726000000000002</v>
      </c>
      <c r="C36">
        <v>87.36</v>
      </c>
    </row>
    <row r="37" spans="2:3" x14ac:dyDescent="0.25">
      <c r="B37">
        <v>3.6888999999999998</v>
      </c>
      <c r="C37">
        <v>92.11</v>
      </c>
    </row>
    <row r="38" spans="2:3" x14ac:dyDescent="0.25">
      <c r="B38">
        <v>3.4657</v>
      </c>
      <c r="C38">
        <v>91.57</v>
      </c>
    </row>
    <row r="39" spans="2:3" x14ac:dyDescent="0.25">
      <c r="B39">
        <v>3.1781000000000001</v>
      </c>
      <c r="C39">
        <v>91.11</v>
      </c>
    </row>
    <row r="40" spans="2:3" x14ac:dyDescent="0.25">
      <c r="B40">
        <v>2.7726000000000002</v>
      </c>
      <c r="C40">
        <v>90.02</v>
      </c>
    </row>
    <row r="41" spans="2:3" x14ac:dyDescent="0.25">
      <c r="B41">
        <v>3.6888999999999998</v>
      </c>
      <c r="C41">
        <v>90.81</v>
      </c>
    </row>
    <row r="42" spans="2:3" x14ac:dyDescent="0.25">
      <c r="B42">
        <v>3.4657</v>
      </c>
      <c r="C42">
        <v>90.39</v>
      </c>
    </row>
    <row r="43" spans="2:3" x14ac:dyDescent="0.25">
      <c r="B43">
        <v>3.1781000000000001</v>
      </c>
      <c r="C43">
        <v>89.65</v>
      </c>
    </row>
    <row r="44" spans="2:3" x14ac:dyDescent="0.25">
      <c r="B44">
        <v>2.7726000000000002</v>
      </c>
      <c r="C44">
        <v>87.79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Model1</vt:lpstr>
      <vt:lpstr>Model2</vt:lpstr>
      <vt:lpstr>Sheet6</vt:lpstr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classroom</dc:creator>
  <cp:lastModifiedBy>Winner,Lawrence Herman</cp:lastModifiedBy>
  <dcterms:created xsi:type="dcterms:W3CDTF">2012-11-07T13:30:40Z</dcterms:created>
  <dcterms:modified xsi:type="dcterms:W3CDTF">2012-11-07T14:41:42Z</dcterms:modified>
</cp:coreProperties>
</file>